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125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<sst xmlns="http://schemas.openxmlformats.org/spreadsheetml/2006/main" count="141" uniqueCount="128">
  <si>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</si>
  <si>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</si>
  <si>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</si>
  <si>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</si>
  <si>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</si>
  <si>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</si>
  <si>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</si>
  <si>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</si>
  <si>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</si>
  <si>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</si>
  <si>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</si>
  <si>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</si>
  <si>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</si>
  <si>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</si>
  <si>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</si>
  <si>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</si>
  <si>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</si>
  <si>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</si>
  <si>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</si>
  <si>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</si>
  <si>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</si>
  <si>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</si>
  <si>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</si>
  <si>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</si>
  <si>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</si>
  <si>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</si>
  <si>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</si>
  <si>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</si>
  <si>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</si>
  <si>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</si>
  <si>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</si>
  <si>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</si>
  <si>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</si>
  <si>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</si>
  <si>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</si>
  <si>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</si>
  <si>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</si>
  <si>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</si>
  <si>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</si>
  <si>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</si>
  <si>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</si>
  <si>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</si>
  <si>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</si>
  <si>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</si>
  <si>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</si>
  <si>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</si>
  <si>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</si>
  <si>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</si>
  <si>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</si>
  <si>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</si>
  <si>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</si>
  <si>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</si>
  <si>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</si>
  <si>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</si>
  <si>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</si>
  <si>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</si>
  <si>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</si>
  <si>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</si>
  <si>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</si>
  <si>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</si>
  <si>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</si>
  <si>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</si>
  <si>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Master of Engineering / Maschinenbau / PO Version 2016</t>
  </si>
  <si>
    <t>Grundlagen</t>
  </si>
  <si>
    <t>Wissenschaftliche Methodik (M)</t>
  </si>
  <si>
    <t>Mathematik (M)</t>
  </si>
  <si>
    <t>Schwingungstechnik (M)</t>
  </si>
  <si>
    <t>Strömungslehre (M)</t>
  </si>
  <si>
    <t>Thermodynamik (M)</t>
  </si>
  <si>
    <t>Technisches Messen (M)</t>
  </si>
  <si>
    <t>Konstruktion und Fertigung</t>
  </si>
  <si>
    <t>Finite Elemente Methode (M)</t>
  </si>
  <si>
    <t>Systemtechnik (M)</t>
  </si>
  <si>
    <t>CAE / Projektmanagement I (M)</t>
  </si>
  <si>
    <t>CAE / Projektmanagement I (M) (Studienleistung)</t>
  </si>
  <si>
    <t>Werkzeugmaschinen und Produktionsanlagen I (M)</t>
  </si>
  <si>
    <t>Werkzeugmaschinen und Produktionsanlagen II (M)</t>
  </si>
  <si>
    <t>Fertigungstechnik (M)</t>
  </si>
  <si>
    <t>Fertigungstechnik (M) (Studienleistung)</t>
  </si>
  <si>
    <t>Entwicklung und Konstruktion</t>
  </si>
  <si>
    <t>Verbrennungsmotoren I (M)</t>
  </si>
  <si>
    <t>Fahrzeugantriebe und Fahrwerke (M)</t>
  </si>
  <si>
    <t>Fahrzeugsicherheit (M)</t>
  </si>
  <si>
    <t>Fahrzeugsicherheit (M) (Studienleistung)</t>
  </si>
  <si>
    <t>Projekte, Praxis, Abschlussarbeit</t>
  </si>
  <si>
    <t>Masterarbeit</t>
  </si>
  <si>
    <t>Projektarbeit (M)</t>
  </si>
  <si>
    <t>Schwerpunktübergreifende Wahlpflichtmodule</t>
  </si>
  <si>
    <t>Höhere Maschinenelemente (M)</t>
  </si>
  <si>
    <t>Höhere Maschinenelemente (M) (Studienleistung 1)</t>
  </si>
  <si>
    <t>Höhere Maschinenelemente (M) (Studienleistung 2)</t>
  </si>
  <si>
    <t>Hydraulische Systemtechnik (M)</t>
  </si>
  <si>
    <t>Internationales Management (M)</t>
  </si>
  <si>
    <t>Materialwirtschaft und Logistik (M)</t>
  </si>
  <si>
    <t>Materialwirtschaft und Logistik (M) (Studienleistung)</t>
  </si>
  <si>
    <t>Numerische Mathematik (M)</t>
  </si>
  <si>
    <t>Optische Messtechnik (M)</t>
  </si>
  <si>
    <t>Patentrecht (M)</t>
  </si>
  <si>
    <t>Qualität und Zuverlässigkeit I (M)</t>
  </si>
  <si>
    <t>Qualität und Zuverlässigkeit II (M)</t>
  </si>
  <si>
    <t>Turbomaschinen (M)</t>
  </si>
  <si>
    <t>Verbrennungsmotoren II (M)</t>
  </si>
  <si>
    <t>Verkehrssysteme (M)</t>
  </si>
  <si>
    <t>Volkswirtschaftslehre (M)</t>
  </si>
  <si>
    <t>Energieeffiziente Fahrzeuge (M)</t>
  </si>
  <si>
    <t>Implementierung von ERP-Systemen am Beispiel von SAP-ERP (r)  (M)</t>
  </si>
  <si>
    <t>Programmierung von ERP-Systemen am Beispiel von SAP-ERP</t>
  </si>
  <si>
    <t>Simulation dynamischer Systeme (M)</t>
  </si>
  <si>
    <t>Regelungstechnik (M)</t>
  </si>
  <si>
    <t>Präzisionsmaschinen (M)</t>
  </si>
  <si>
    <t>Präzisionsmaschinen (M) (Studienleistung 1)</t>
  </si>
  <si>
    <t>Präzisionsmaschinen (M) (Studienleistung 2)</t>
  </si>
  <si>
    <t>Wettbewerb und Innovation (M)</t>
  </si>
  <si>
    <t>CAE / Projektmanagement II (M)</t>
  </si>
  <si>
    <t>CAX (M)</t>
  </si>
  <si>
    <t>Numerische Simulation mittels FEM (M)</t>
  </si>
  <si>
    <t>Statistik (M)</t>
  </si>
  <si>
    <t>Wirtschaftspsychologie (M)</t>
  </si>
  <si>
    <t>Ethik und Compliance</t>
  </si>
  <si>
    <t>Alternative Brennstoffe</t>
  </si>
  <si>
    <t>Wasserstofftechnik</t>
  </si>
  <si>
    <t>Unternehmensökonomik</t>
  </si>
  <si>
    <t>Theorie der Antriebstechnik</t>
  </si>
  <si>
    <t>Design of Electrical Drives</t>
  </si>
  <si>
    <t>Einführung in die Robotik</t>
  </si>
  <si>
    <t>Einführung in die Robotik (Studienleistung)</t>
  </si>
  <si>
    <t>Schwerpunktspezifische Wahlpflichtmodule AMB</t>
  </si>
  <si>
    <t>Schwerpunktspezifische Wahlpflichtmodule FZT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</si>
</sst>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Fill="1" applyBorder="1"/>
    <xf numFmtId="0" fontId="14" fillId="0" borderId="7" xfId="0" applyFont="1" applyFill="1" applyBorder="1"/>
    <xf numFmtId="0" fontId="12" fillId="0" borderId="7" xfId="0" applyFont="1" applyFill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2" fillId="0" borderId="7" xfId="0" applyFont="1" applyFill="1" applyBorder="1" applyAlignment="1">
      <alignment horizontal="center"/>
    </xf>
    <xf numFmtId="0" fontId="15" fillId="0" borderId="7" xfId="0" applyFont="1" applyFill="1" applyBorder="1"/>
    <xf numFmtId="0" fontId="15" fillId="0" borderId="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31" workbookViewId="0">
      <selection activeCell="N9" sqref="N9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62</v>
      </c>
      <c r="D7" s="49"/>
      <c r="E7" s="49"/>
      <c r="F7" s="49"/>
      <c r="G7" s="49"/>
      <c r="H7" s="49"/>
      <c r="I7" s="50" t="s">
        <v>5</v>
      </c>
      <c r="J7" s="50"/>
      <c r="K7" s="10">
        <v>4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53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12" t="s">
        <v>10</v>
      </c>
      <c r="D10" s="12" t="s">
        <v>11</v>
      </c>
      <c r="E10" s="12" t="s">
        <v>12</v>
      </c>
      <c r="F10" s="13" t="s">
        <v>13</v>
      </c>
      <c r="G10" s="14" t="s">
        <v>14</v>
      </c>
      <c r="H10" s="18" t="s">
        <v>15</v>
      </c>
      <c r="I10" s="19" t="s">
        <v>54</v>
      </c>
      <c r="J10" s="19" t="s">
        <v>16</v>
      </c>
      <c r="K10" s="20" t="s">
        <v>17</v>
      </c>
    </row>
    <row r="11" spans="1:11" ht="15.75" x14ac:dyDescent="0.25">
      <c r="A11" s="42"/>
      <c r="B11" s="42"/>
      <c r="C11" s="15"/>
      <c r="D11" s="16"/>
      <c r="E11" s="16"/>
      <c r="F11" s="13"/>
      <c r="G11" s="17" t="str">
        <f>IF(F11&gt;0,LEFT(TEXT(VLOOKUP($F11,'Prüfungen Studiengang'!$A$1:$C$2007,2,FALSE),0)&amp;" / "&amp;TEXT(VLOOKUP($F11,'Prüfungen Studiengang'!$A$1:$C$2007,3,FALSE),0),60),"")</f>
        <v/>
      </c>
      <c r="H11" s="21"/>
      <c r="I11" s="22" t="str">
        <f>IF(F11&gt;0,LEFT(TEXT(VLOOKUP($F11,'Prüfungen Studiengang'!$A$1:$D$2007,4,FALSE),0),60),"")</f>
        <v/>
      </c>
      <c r="J11" s="23"/>
      <c r="K11" s="24"/>
    </row>
    <row r="12" spans="1:11" ht="15.75" x14ac:dyDescent="0.25">
      <c r="A12" s="42"/>
      <c r="B12" s="42"/>
      <c r="C12" s="15"/>
      <c r="D12" s="16"/>
      <c r="E12" s="16"/>
      <c r="F12" s="16"/>
      <c r="G12" s="17" t="str">
        <f>IF(F12&gt;0,LEFT(TEXT(VLOOKUP($F12,'Prüfungen Studiengang'!$A$1:$C$2007,2,FALSE),0)&amp;" / "&amp;TEXT(VLOOKUP($F12,'Prüfungen Studiengang'!$A$1:$C$2007,3,FALSE),0),60),"")</f>
        <v/>
      </c>
      <c r="H12" s="21"/>
      <c r="I12" s="22" t="str">
        <f>IF(F12&gt;0,LEFT(TEXT(VLOOKUP($F12,'Prüfungen Studiengang'!$A$1:$D$2007,4,FALSE),0),60),"")</f>
        <v/>
      </c>
      <c r="J12" s="23"/>
      <c r="K12" s="24"/>
    </row>
    <row r="13" spans="1:11" ht="15.75" x14ac:dyDescent="0.25">
      <c r="A13" s="42"/>
      <c r="B13" s="42"/>
      <c r="C13" s="15"/>
      <c r="D13" s="16"/>
      <c r="E13" s="16"/>
      <c r="F13" s="16"/>
      <c r="G13" s="17" t="str">
        <f>IF(F13&gt;0,LEFT(TEXT(VLOOKUP($F13,'Prüfungen Studiengang'!$A$1:$C$2007,2,FALSE),0)&amp;" / "&amp;TEXT(VLOOKUP($F13,'Prüfungen Studiengang'!$A$1:$C$2007,3,FALSE),0),60),"")</f>
        <v/>
      </c>
      <c r="H13" s="21"/>
      <c r="I13" s="22" t="str">
        <f>IF(F13&gt;0,LEFT(TEXT(VLOOKUP($F13,'Prüfungen Studiengang'!$A$1:$D$2007,4,FALSE),0),60),"")</f>
        <v/>
      </c>
      <c r="J13" s="23"/>
      <c r="K13" s="24"/>
    </row>
    <row r="14" spans="1:11" ht="15.75" x14ac:dyDescent="0.25">
      <c r="A14" s="42"/>
      <c r="B14" s="42"/>
      <c r="C14" s="15"/>
      <c r="D14" s="16"/>
      <c r="E14" s="16"/>
      <c r="F14" s="16"/>
      <c r="G14" s="17" t="str">
        <f>IF(F14&gt;0,LEFT(TEXT(VLOOKUP($F14,'Prüfungen Studiengang'!$A$1:$C$2007,2,FALSE),0)&amp;" / "&amp;TEXT(VLOOKUP($F14,'Prüfungen Studiengang'!$A$1:$C$2007,3,FALSE),0),60),"")</f>
        <v/>
      </c>
      <c r="H14" s="21"/>
      <c r="I14" s="22" t="str">
        <f>IF(F14&gt;0,LEFT(TEXT(VLOOKUP($F14,'Prüfungen Studiengang'!$A$1:$D$2007,4,FALSE),0),60),"")</f>
        <v/>
      </c>
      <c r="J14" s="23"/>
      <c r="K14" s="24"/>
    </row>
    <row r="15" spans="1:11" ht="15.75" x14ac:dyDescent="0.25">
      <c r="A15" s="42"/>
      <c r="B15" s="42"/>
      <c r="C15" s="15"/>
      <c r="D15" s="16"/>
      <c r="E15" s="16"/>
      <c r="F15" s="16"/>
      <c r="G15" s="17" t="str">
        <f>IF(F15&gt;0,LEFT(TEXT(VLOOKUP($F15,'Prüfungen Studiengang'!$A$1:$C$2007,2,FALSE),0)&amp;" / "&amp;TEXT(VLOOKUP($F15,'Prüfungen Studiengang'!$A$1:$C$2007,3,FALSE),0),60),"")</f>
        <v/>
      </c>
      <c r="H15" s="21"/>
      <c r="I15" s="22" t="str">
        <f>IF(F15&gt;0,LEFT(TEXT(VLOOKUP($F15,'Prüfungen Studiengang'!$A$1:$D$2007,4,FALSE),0),60),"")</f>
        <v/>
      </c>
      <c r="J15" s="23"/>
      <c r="K15" s="24"/>
    </row>
    <row r="16" spans="1:11" ht="15.75" x14ac:dyDescent="0.25">
      <c r="A16" s="42"/>
      <c r="B16" s="42"/>
      <c r="C16" s="15"/>
      <c r="D16" s="16"/>
      <c r="E16" s="16"/>
      <c r="F16" s="16"/>
      <c r="G16" s="17" t="str">
        <f>IF(F16&gt;0,LEFT(TEXT(VLOOKUP($F16,'Prüfungen Studiengang'!$A$1:$C$2007,2,FALSE),0)&amp;" / "&amp;TEXT(VLOOKUP($F16,'Prüfungen Studiengang'!$A$1:$C$2007,3,FALSE),0),60),"")</f>
        <v/>
      </c>
      <c r="H16" s="21"/>
      <c r="I16" s="22" t="str">
        <f>IF(F16&gt;0,LEFT(TEXT(VLOOKUP($F16,'Prüfungen Studiengang'!$A$1:$D$2007,4,FALSE),0),60),"")</f>
        <v/>
      </c>
      <c r="J16" s="23"/>
      <c r="K16" s="24"/>
    </row>
    <row r="17" spans="1:11" ht="15.75" x14ac:dyDescent="0.25">
      <c r="A17" s="42"/>
      <c r="B17" s="42"/>
      <c r="C17" s="15"/>
      <c r="D17" s="16"/>
      <c r="E17" s="16"/>
      <c r="F17" s="16"/>
      <c r="G17" s="17" t="str">
        <f>IF(F17&gt;0,LEFT(TEXT(VLOOKUP($F17,'Prüfungen Studiengang'!$A$1:$C$2007,2,FALSE),0)&amp;" / "&amp;TEXT(VLOOKUP($F17,'Prüfungen Studiengang'!$A$1:$C$2007,3,FALSE),0),60),"")</f>
        <v/>
      </c>
      <c r="H17" s="21"/>
      <c r="I17" s="22" t="str">
        <f>IF(F17&gt;0,LEFT(TEXT(VLOOKUP($F17,'Prüfungen Studiengang'!$A$1:$D$2007,4,FALSE),0),60),"")</f>
        <v/>
      </c>
      <c r="J17" s="23"/>
      <c r="K17" s="24"/>
    </row>
    <row r="18" spans="1:11" ht="15.75" x14ac:dyDescent="0.25">
      <c r="A18" s="42"/>
      <c r="B18" s="42"/>
      <c r="C18" s="15"/>
      <c r="D18" s="16"/>
      <c r="E18" s="16"/>
      <c r="F18" s="16"/>
      <c r="G18" s="17" t="str">
        <f>IF(F18&gt;0,LEFT(TEXT(VLOOKUP($F18,'Prüfungen Studiengang'!$A$1:$C$2007,2,FALSE),0)&amp;" / "&amp;TEXT(VLOOKUP($F18,'Prüfungen Studiengang'!$A$1:$C$2007,3,FALSE),0),60),"")</f>
        <v/>
      </c>
      <c r="H18" s="21"/>
      <c r="I18" s="22" t="str">
        <f>IF(F18&gt;0,LEFT(TEXT(VLOOKUP($F18,'Prüfungen Studiengang'!$A$1:$D$2007,4,FALSE),0),60),"")</f>
        <v/>
      </c>
      <c r="J18" s="23"/>
      <c r="K18" s="24"/>
    </row>
    <row r="19" spans="1:11" ht="15.75" x14ac:dyDescent="0.25">
      <c r="A19" s="42"/>
      <c r="B19" s="42"/>
      <c r="C19" s="15"/>
      <c r="D19" s="16"/>
      <c r="E19" s="16"/>
      <c r="F19" s="16"/>
      <c r="G19" s="17" t="str">
        <f>IF(F19&gt;0,LEFT(TEXT(VLOOKUP($F19,'Prüfungen Studiengang'!$A$1:$C$2007,2,FALSE),0)&amp;" / "&amp;TEXT(VLOOKUP($F19,'Prüfungen Studiengang'!$A$1:$C$2007,3,FALSE),0),60),"")</f>
        <v/>
      </c>
      <c r="H19" s="21"/>
      <c r="I19" s="22" t="str">
        <f>IF(F19&gt;0,LEFT(TEXT(VLOOKUP($F19,'Prüfungen Studiengang'!$A$1:$D$2007,4,FALSE),0),60),"")</f>
        <v/>
      </c>
      <c r="J19" s="23"/>
      <c r="K19" s="24"/>
    </row>
    <row r="20" spans="1:11" ht="15.75" x14ac:dyDescent="0.25">
      <c r="A20" s="42"/>
      <c r="B20" s="42"/>
      <c r="C20" s="15"/>
      <c r="D20" s="16"/>
      <c r="E20" s="16"/>
      <c r="F20" s="16"/>
      <c r="G20" s="17" t="str">
        <f>IF(F20&gt;0,LEFT(TEXT(VLOOKUP($F20,'Prüfungen Studiengang'!$A$1:$C$2007,2,FALSE),0)&amp;" / "&amp;TEXT(VLOOKUP($F20,'Prüfungen Studiengang'!$A$1:$C$2007,3,FALSE),0),60),"")</f>
        <v/>
      </c>
      <c r="H20" s="21"/>
      <c r="I20" s="22" t="str">
        <f>IF(F20&gt;0,LEFT(TEXT(VLOOKUP($F20,'Prüfungen Studiengang'!$A$1:$D$2007,4,FALSE),0),60),"")</f>
        <v/>
      </c>
      <c r="J20" s="23"/>
      <c r="K20" s="24"/>
    </row>
    <row r="21" spans="1:11" ht="15.75" x14ac:dyDescent="0.25">
      <c r="A21" s="42"/>
      <c r="B21" s="42"/>
      <c r="C21" s="15"/>
      <c r="D21" s="16"/>
      <c r="E21" s="16"/>
      <c r="F21" s="16"/>
      <c r="G21" s="17" t="str">
        <f>IF(F21&gt;0,LEFT(TEXT(VLOOKUP($F21,'Prüfungen Studiengang'!$A$1:$C$2007,2,FALSE),0)&amp;" / "&amp;TEXT(VLOOKUP($F21,'Prüfungen Studiengang'!$A$1:$C$2007,3,FALSE),0),60),"")</f>
        <v/>
      </c>
      <c r="H21" s="21"/>
      <c r="I21" s="22" t="str">
        <f>IF(F21&gt;0,LEFT(TEXT(VLOOKUP($F21,'Prüfungen Studiengang'!$A$1:$D$2007,4,FALSE),0),60),"")</f>
        <v/>
      </c>
      <c r="J21" s="23"/>
      <c r="K21" s="24"/>
    </row>
    <row r="22" spans="1:11" ht="15.75" x14ac:dyDescent="0.25">
      <c r="A22" s="42"/>
      <c r="B22" s="42"/>
      <c r="C22" s="15"/>
      <c r="D22" s="16"/>
      <c r="E22" s="16"/>
      <c r="F22" s="16"/>
      <c r="G22" s="17" t="str">
        <f>IF(F22&gt;0,LEFT(TEXT(VLOOKUP($F22,'Prüfungen Studiengang'!$A$1:$C$2007,2,FALSE),0)&amp;" / "&amp;TEXT(VLOOKUP($F22,'Prüfungen Studiengang'!$A$1:$C$2007,3,FALSE),0),60),"")</f>
        <v/>
      </c>
      <c r="H22" s="21"/>
      <c r="I22" s="22" t="str">
        <f>IF(F22&gt;0,LEFT(TEXT(VLOOKUP($F22,'Prüfungen Studiengang'!$A$1:$D$2007,4,FALSE),0),60),"")</f>
        <v/>
      </c>
      <c r="J22" s="23"/>
      <c r="K22" s="24"/>
    </row>
    <row r="23" spans="1:11" ht="15.75" x14ac:dyDescent="0.25">
      <c r="A23" s="25"/>
      <c r="B23" s="26"/>
      <c r="C23" s="15"/>
      <c r="D23" s="16"/>
      <c r="E23" s="16"/>
      <c r="F23" s="16"/>
      <c r="G23" s="17" t="str">
        <f>IF(F23&gt;0,LEFT(TEXT(VLOOKUP($F23,'Prüfungen Studiengang'!$A$1:$C$2007,2,FALSE),0)&amp;" / "&amp;TEXT(VLOOKUP($F23,'Prüfungen Studiengang'!$A$1:$C$2007,3,FALSE),0),60),"")</f>
        <v/>
      </c>
      <c r="H23" s="21"/>
      <c r="I23" s="22" t="str">
        <f>IF(F23&gt;0,LEFT(TEXT(VLOOKUP($F23,'Prüfungen Studiengang'!$A$1:$D$2007,4,FALSE),0),60),"")</f>
        <v/>
      </c>
      <c r="J23" s="23"/>
      <c r="K23" s="24"/>
    </row>
    <row r="24" spans="1:11" ht="15.75" x14ac:dyDescent="0.25">
      <c r="A24" s="42"/>
      <c r="B24" s="42"/>
      <c r="C24" s="15"/>
      <c r="D24" s="16"/>
      <c r="E24" s="16"/>
      <c r="F24" s="16"/>
      <c r="G24" s="17" t="str">
        <f>IF(F24&gt;0,LEFT(TEXT(VLOOKUP($F24,'Prüfungen Studiengang'!$A$1:$C$2007,2,FALSE),0)&amp;" / "&amp;TEXT(VLOOKUP($F24,'Prüfungen Studiengang'!$A$1:$C$2007,3,FALSE),0),60),"")</f>
        <v/>
      </c>
      <c r="H24" s="21"/>
      <c r="I24" s="22" t="str">
        <f>IF(F24&gt;0,LEFT(TEXT(VLOOKUP($F24,'Prüfungen Studiengang'!$A$1:$D$2007,4,FALSE),0),60),"")</f>
        <v/>
      </c>
      <c r="J24" s="23"/>
      <c r="K24" s="24"/>
    </row>
    <row r="25" spans="1:11" ht="15.75" x14ac:dyDescent="0.25">
      <c r="A25" s="42"/>
      <c r="B25" s="42"/>
      <c r="C25" s="15"/>
      <c r="D25" s="16"/>
      <c r="E25" s="16"/>
      <c r="F25" s="16"/>
      <c r="G25" s="17"/>
      <c r="H25" s="21"/>
      <c r="I25" s="22" t="str">
        <f>IF(F25&gt;0,LEFT(TEXT(VLOOKUP($F25,'Prüfungen Studiengang'!$A$1:$D$2007,4,FALSE),0),60),"")</f>
        <v/>
      </c>
      <c r="J25" s="23"/>
      <c r="K25" s="24"/>
    </row>
    <row r="26" spans="1:11" ht="15.75" x14ac:dyDescent="0.25">
      <c r="A26" s="42"/>
      <c r="B26" s="42"/>
      <c r="C26" s="15"/>
      <c r="D26" s="16"/>
      <c r="E26" s="16"/>
      <c r="F26" s="16"/>
      <c r="G26" s="17"/>
      <c r="H26" s="21"/>
      <c r="I26" s="22" t="str">
        <f>IF(F26&gt;0,LEFT(TEXT(VLOOKUP($F26,'Prüfungen Studiengang'!$A$1:$D$2007,4,FALSE),0),60),"")</f>
        <v/>
      </c>
      <c r="J26" s="23"/>
      <c r="K26" s="24"/>
    </row>
    <row r="27" spans="1:11" ht="15.75" x14ac:dyDescent="0.25">
      <c r="A27" s="42"/>
      <c r="B27" s="42"/>
      <c r="C27" s="15"/>
      <c r="D27" s="16"/>
      <c r="E27" s="16"/>
      <c r="F27" s="16"/>
      <c r="G27" s="17"/>
      <c r="H27" s="21"/>
      <c r="I27" s="22" t="str">
        <f>IF(F27&gt;0,LEFT(TEXT(VLOOKUP($F27,'Prüfungen Studiengang'!$A$1:$D$2007,4,FALSE),0),60),"")</f>
        <v/>
      </c>
      <c r="J27" s="23"/>
      <c r="K27" s="24"/>
    </row>
    <row r="28" spans="1:11" ht="15.75" x14ac:dyDescent="0.25">
      <c r="A28" s="42"/>
      <c r="B28" s="42"/>
      <c r="C28" s="15"/>
      <c r="D28" s="16"/>
      <c r="E28" s="16"/>
      <c r="F28" s="16"/>
      <c r="G28" s="17" t="str">
        <f>IF(F28&gt;0,LEFT(TEXT(VLOOKUP($F28,'Prüfungen Studiengang'!$A$1:$C$2007,2,FALSE),0)&amp;" / "&amp;TEXT(VLOOKUP($F28,'Prüfungen Studiengang'!$A$1:$C$2007,3,FALSE),0),60),"")</f>
        <v/>
      </c>
      <c r="H28" s="21"/>
      <c r="I28" s="22" t="str">
        <f>IF(F28&gt;0,LEFT(TEXT(VLOOKUP($F28,'Prüfungen Studiengang'!$A$1:$D$2007,4,FALSE),0),60),"")</f>
        <v/>
      </c>
      <c r="J28" s="23"/>
      <c r="K28" s="24"/>
    </row>
    <row r="29" spans="1:11" ht="15.75" x14ac:dyDescent="0.25">
      <c r="A29" s="42"/>
      <c r="B29" s="42"/>
      <c r="C29" s="15"/>
      <c r="D29" s="16"/>
      <c r="E29" s="16"/>
      <c r="F29" s="16"/>
      <c r="G29" s="17"/>
      <c r="H29" s="21"/>
      <c r="I29" s="22" t="str">
        <f>IF(F29&gt;0,LEFT(TEXT(VLOOKUP($F29,'Prüfungen Studiengang'!$A$1:$D$2007,4,FALSE),0),60),"")</f>
        <v/>
      </c>
      <c r="J29" s="23"/>
      <c r="K29" s="24"/>
    </row>
    <row r="30" spans="1:11" ht="15.75" x14ac:dyDescent="0.25">
      <c r="A30" s="42"/>
      <c r="B30" s="42"/>
      <c r="C30" s="15"/>
      <c r="D30" s="16"/>
      <c r="E30" s="16"/>
      <c r="F30" s="16"/>
      <c r="G30" s="17" t="str">
        <f>IF(F30&gt;0,LEFT(TEXT(VLOOKUP($F30,'Prüfungen Studiengang'!$A$1:$C$2007,2,FALSE),0)&amp;" / "&amp;TEXT(VLOOKUP($F30,'Prüfungen Studiengang'!$A$1:$C$2007,3,FALSE),0),60),"")</f>
        <v/>
      </c>
      <c r="H30" s="21"/>
      <c r="I30" s="22" t="str">
        <f>IF(F30&gt;0,LEFT(TEXT(VLOOKUP($F30,'Prüfungen Studiengang'!$A$1:$D$2007,4,FALSE),0),60),"")</f>
        <v/>
      </c>
      <c r="J30" s="23"/>
      <c r="K30" s="24"/>
    </row>
    <row r="31" spans="1:11" ht="15.75" x14ac:dyDescent="0.25">
      <c r="A31" s="42"/>
      <c r="B31" s="42"/>
      <c r="C31" s="15"/>
      <c r="D31" s="16"/>
      <c r="E31" s="16"/>
      <c r="F31" s="16"/>
      <c r="G31" s="17" t="str">
        <f>IF(F31&gt;0,LEFT(TEXT(VLOOKUP($F31,'Prüfungen Studiengang'!$A$1:$C$2007,2,FALSE),0)&amp;" / "&amp;TEXT(VLOOKUP($F31,'Prüfungen Studiengang'!$A$1:$C$2007,3,FALSE),0),60),"")</f>
        <v/>
      </c>
      <c r="H31" s="21"/>
      <c r="I31" s="22" t="str">
        <f>IF(F31&gt;0,LEFT(TEXT(VLOOKUP($F31,'Prüfungen Studiengang'!$A$1:$D$2007,4,FALSE),0),60),"")</f>
        <v/>
      </c>
      <c r="J31" s="23"/>
      <c r="K31" s="24"/>
    </row>
    <row r="32" spans="1:11" ht="15.75" x14ac:dyDescent="0.25">
      <c r="A32" s="42"/>
      <c r="B32" s="42"/>
      <c r="C32" s="15"/>
      <c r="D32" s="16"/>
      <c r="E32" s="16"/>
      <c r="F32" s="16"/>
      <c r="G32" s="17" t="str">
        <f>IF(F32&gt;0,LEFT(TEXT(VLOOKUP($F32,'Prüfungen Studiengang'!$A$1:$C$2007,2,FALSE),0)&amp;" / "&amp;TEXT(VLOOKUP($F32,'Prüfungen Studiengang'!$A$1:$C$2007,3,FALSE),0),60),"")</f>
        <v/>
      </c>
      <c r="H32" s="21"/>
      <c r="I32" s="22" t="str">
        <f>IF(F32&gt;0,LEFT(TEXT(VLOOKUP($F32,'Prüfungen Studiengang'!$A$1:$D$2007,4,FALSE),0),60),"")</f>
        <v/>
      </c>
      <c r="J32" s="23"/>
      <c r="K32" s="24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51</v>
      </c>
      <c r="I34" s="36"/>
      <c r="J34" s="36"/>
      <c r="K34" s="36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5" t="s">
        <v>19</v>
      </c>
      <c r="E36" s="35"/>
      <c r="F36" s="35"/>
      <c r="G36" s="35"/>
      <c r="H36" s="35"/>
      <c r="I36" s="35"/>
      <c r="J36" s="35"/>
      <c r="K36" s="3"/>
    </row>
    <row r="37" spans="1:11" ht="15" customHeight="1" x14ac:dyDescent="0.25">
      <c r="A37" s="3"/>
      <c r="B37" s="3"/>
      <c r="C37" s="3"/>
      <c r="D37" s="35" t="s">
        <v>20</v>
      </c>
      <c r="E37" s="35"/>
      <c r="F37" s="35"/>
      <c r="G37" s="35"/>
      <c r="H37" s="35"/>
      <c r="I37" s="35"/>
      <c r="J37" s="35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52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7" t="s">
        <v>21</v>
      </c>
      <c r="B40" s="37"/>
      <c r="C40" s="37"/>
      <c r="D40" s="37"/>
      <c r="E40" s="37"/>
      <c r="F40" s="37"/>
      <c r="G40" s="11" t="s">
        <v>22</v>
      </c>
      <c r="H40" s="5"/>
      <c r="I40" s="5"/>
    </row>
    <row r="41" spans="1:11" x14ac:dyDescent="0.25">
      <c r="A41" s="37" t="s">
        <v>23</v>
      </c>
      <c r="B41" s="37"/>
      <c r="C41" s="37"/>
      <c r="D41" s="37"/>
      <c r="E41" s="37"/>
      <c r="F41" s="37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9"/>
      <c r="B46" s="9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9"/>
      <c r="B47" s="9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9"/>
      <c r="B48" s="9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9"/>
      <c r="B49" s="9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9"/>
      <c r="B50" s="9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9"/>
      <c r="B51" s="9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9"/>
      <c r="B52" s="9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9"/>
      <c r="B53" s="9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9"/>
      <c r="B54" s="9"/>
      <c r="C54" s="33"/>
      <c r="D54" s="33"/>
      <c r="E54" s="33"/>
      <c r="F54" s="33"/>
      <c r="G54" s="33"/>
      <c r="H54" s="33"/>
      <c r="I54" s="33"/>
      <c r="J54" s="33"/>
      <c r="K54" s="33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topLeftCell="A7" workbookViewId="0">
      <selection activeCell="F22" sqref="F22"/>
    </sheetView>
  </sheetViews>
  <sheetFormatPr baseColWidth="10" defaultRowHeight="15" x14ac:dyDescent="0.25"/>
  <cols>
    <col min="1" max="1" width="11.42578125" style="27"/>
    <col min="2" max="2" width="60.7109375" style="27" bestFit="1" customWidth="1"/>
    <col min="3" max="4" width="11.42578125" style="27"/>
  </cols>
  <sheetData>
    <row r="1" spans="1:4" ht="30" x14ac:dyDescent="0.25">
      <c r="A1" s="31" t="s">
        <v>50</v>
      </c>
      <c r="B1" s="32" t="s">
        <v>31</v>
      </c>
      <c r="C1" s="32" t="s">
        <v>32</v>
      </c>
      <c r="D1" s="32" t="s">
        <v>55</v>
      </c>
    </row>
    <row r="2" spans="1:4" x14ac:dyDescent="0.25">
      <c r="A2" s="31"/>
      <c r="B2" s="32" t="s">
        <v>63</v>
      </c>
      <c r="C2" s="32"/>
      <c r="D2" s="32"/>
    </row>
    <row r="3" spans="1:4" x14ac:dyDescent="0.25">
      <c r="A3" s="28">
        <v>1</v>
      </c>
      <c r="B3" s="28" t="s">
        <v>64</v>
      </c>
      <c r="C3" s="30">
        <v>688</v>
      </c>
      <c r="D3" s="55">
        <v>5</v>
      </c>
    </row>
    <row r="4" spans="1:4" x14ac:dyDescent="0.25">
      <c r="A4" s="28">
        <v>2</v>
      </c>
      <c r="B4" s="28" t="s">
        <v>65</v>
      </c>
      <c r="C4" s="30">
        <v>453</v>
      </c>
      <c r="D4" s="55">
        <v>5</v>
      </c>
    </row>
    <row r="5" spans="1:4" x14ac:dyDescent="0.25">
      <c r="A5" s="28">
        <v>3</v>
      </c>
      <c r="B5" s="28" t="s">
        <v>66</v>
      </c>
      <c r="C5" s="30">
        <v>636</v>
      </c>
      <c r="D5" s="55">
        <v>5</v>
      </c>
    </row>
    <row r="6" spans="1:4" x14ac:dyDescent="0.25">
      <c r="A6" s="28">
        <v>4</v>
      </c>
      <c r="B6" s="28" t="s">
        <v>67</v>
      </c>
      <c r="C6" s="30">
        <v>461</v>
      </c>
      <c r="D6" s="55">
        <v>5</v>
      </c>
    </row>
    <row r="7" spans="1:4" x14ac:dyDescent="0.25">
      <c r="A7" s="28">
        <v>5</v>
      </c>
      <c r="B7" s="28" t="s">
        <v>68</v>
      </c>
      <c r="C7" s="30">
        <v>465</v>
      </c>
      <c r="D7" s="55">
        <v>5</v>
      </c>
    </row>
    <row r="8" spans="1:4" x14ac:dyDescent="0.25">
      <c r="A8" s="28">
        <v>6</v>
      </c>
      <c r="B8" s="28" t="s">
        <v>69</v>
      </c>
      <c r="C8" s="30">
        <v>464</v>
      </c>
      <c r="D8" s="55">
        <v>5</v>
      </c>
    </row>
    <row r="9" spans="1:4" x14ac:dyDescent="0.25">
      <c r="A9" s="28"/>
      <c r="B9" s="29" t="s">
        <v>70</v>
      </c>
      <c r="C9" s="30"/>
      <c r="D9" s="55"/>
    </row>
    <row r="10" spans="1:4" x14ac:dyDescent="0.25">
      <c r="A10" s="28">
        <v>7</v>
      </c>
      <c r="B10" s="28" t="s">
        <v>71</v>
      </c>
      <c r="C10" s="30">
        <v>448</v>
      </c>
      <c r="D10" s="55">
        <v>5</v>
      </c>
    </row>
    <row r="11" spans="1:4" x14ac:dyDescent="0.25">
      <c r="A11" s="28">
        <v>8</v>
      </c>
      <c r="B11" s="28" t="s">
        <v>72</v>
      </c>
      <c r="C11" s="30">
        <v>690</v>
      </c>
      <c r="D11" s="55">
        <v>5</v>
      </c>
    </row>
    <row r="12" spans="1:4" x14ac:dyDescent="0.25">
      <c r="A12" s="28">
        <v>9</v>
      </c>
      <c r="B12" s="28" t="s">
        <v>73</v>
      </c>
      <c r="C12" s="30">
        <v>441</v>
      </c>
      <c r="D12" s="55">
        <v>5</v>
      </c>
    </row>
    <row r="13" spans="1:4" x14ac:dyDescent="0.25">
      <c r="A13" s="28">
        <v>10</v>
      </c>
      <c r="B13" s="28" t="s">
        <v>74</v>
      </c>
      <c r="C13" s="30">
        <v>689</v>
      </c>
      <c r="D13" s="55">
        <v>0</v>
      </c>
    </row>
    <row r="14" spans="1:4" x14ac:dyDescent="0.25">
      <c r="A14" s="28">
        <v>11</v>
      </c>
      <c r="B14" s="28" t="s">
        <v>75</v>
      </c>
      <c r="C14" s="30">
        <v>637</v>
      </c>
      <c r="D14" s="55">
        <v>5</v>
      </c>
    </row>
    <row r="15" spans="1:4" x14ac:dyDescent="0.25">
      <c r="A15" s="28">
        <v>12</v>
      </c>
      <c r="B15" s="28" t="s">
        <v>76</v>
      </c>
      <c r="C15" s="30">
        <v>638</v>
      </c>
      <c r="D15" s="55">
        <v>5</v>
      </c>
    </row>
    <row r="16" spans="1:4" x14ac:dyDescent="0.25">
      <c r="A16" s="28">
        <v>13</v>
      </c>
      <c r="B16" s="28" t="s">
        <v>77</v>
      </c>
      <c r="C16" s="30">
        <v>446</v>
      </c>
      <c r="D16" s="55">
        <v>5</v>
      </c>
    </row>
    <row r="17" spans="1:4" x14ac:dyDescent="0.25">
      <c r="A17" s="28">
        <v>14</v>
      </c>
      <c r="B17" s="28" t="s">
        <v>78</v>
      </c>
      <c r="C17" s="30">
        <v>447</v>
      </c>
      <c r="D17" s="55">
        <v>0</v>
      </c>
    </row>
    <row r="18" spans="1:4" x14ac:dyDescent="0.25">
      <c r="A18" s="28"/>
      <c r="B18" s="29" t="s">
        <v>79</v>
      </c>
      <c r="C18" s="30"/>
      <c r="D18" s="55"/>
    </row>
    <row r="19" spans="1:4" x14ac:dyDescent="0.25">
      <c r="A19" s="28">
        <v>15</v>
      </c>
      <c r="B19" s="28" t="s">
        <v>71</v>
      </c>
      <c r="C19" s="30">
        <v>448</v>
      </c>
      <c r="D19" s="55">
        <v>5</v>
      </c>
    </row>
    <row r="20" spans="1:4" x14ac:dyDescent="0.25">
      <c r="A20" s="28">
        <v>16</v>
      </c>
      <c r="B20" s="28" t="s">
        <v>72</v>
      </c>
      <c r="C20" s="30">
        <v>690</v>
      </c>
      <c r="D20" s="55">
        <v>5</v>
      </c>
    </row>
    <row r="21" spans="1:4" x14ac:dyDescent="0.25">
      <c r="A21" s="28">
        <v>17</v>
      </c>
      <c r="B21" s="28" t="s">
        <v>73</v>
      </c>
      <c r="C21" s="30">
        <v>441</v>
      </c>
      <c r="D21" s="55">
        <v>5</v>
      </c>
    </row>
    <row r="22" spans="1:4" x14ac:dyDescent="0.25">
      <c r="A22" s="28">
        <v>18</v>
      </c>
      <c r="B22" s="28" t="s">
        <v>74</v>
      </c>
      <c r="C22" s="30">
        <v>689</v>
      </c>
      <c r="D22" s="55">
        <v>0</v>
      </c>
    </row>
    <row r="23" spans="1:4" x14ac:dyDescent="0.25">
      <c r="A23" s="28">
        <v>19</v>
      </c>
      <c r="B23" s="28" t="s">
        <v>80</v>
      </c>
      <c r="C23" s="30">
        <v>466</v>
      </c>
      <c r="D23" s="55">
        <v>5</v>
      </c>
    </row>
    <row r="24" spans="1:4" x14ac:dyDescent="0.25">
      <c r="A24" s="28">
        <v>20</v>
      </c>
      <c r="B24" s="28" t="s">
        <v>81</v>
      </c>
      <c r="C24" s="28">
        <v>443</v>
      </c>
      <c r="D24" s="55">
        <v>5</v>
      </c>
    </row>
    <row r="25" spans="1:4" x14ac:dyDescent="0.25">
      <c r="A25" s="28">
        <v>21</v>
      </c>
      <c r="B25" s="28" t="s">
        <v>82</v>
      </c>
      <c r="C25" s="28">
        <v>445</v>
      </c>
      <c r="D25" s="55">
        <v>5</v>
      </c>
    </row>
    <row r="26" spans="1:4" x14ac:dyDescent="0.25">
      <c r="A26" s="28">
        <v>22</v>
      </c>
      <c r="B26" s="28" t="s">
        <v>83</v>
      </c>
      <c r="C26" s="28">
        <v>444</v>
      </c>
      <c r="D26" s="55">
        <v>0</v>
      </c>
    </row>
    <row r="27" spans="1:4" x14ac:dyDescent="0.25">
      <c r="A27" s="28"/>
      <c r="B27" s="29" t="s">
        <v>84</v>
      </c>
      <c r="C27" s="28"/>
      <c r="D27" s="55"/>
    </row>
    <row r="28" spans="1:4" x14ac:dyDescent="0.25">
      <c r="A28" s="28">
        <v>23</v>
      </c>
      <c r="B28" s="28" t="s">
        <v>85</v>
      </c>
      <c r="C28" s="28">
        <v>640</v>
      </c>
      <c r="D28" s="55">
        <v>30</v>
      </c>
    </row>
    <row r="29" spans="1:4" x14ac:dyDescent="0.25">
      <c r="A29" s="28">
        <v>24</v>
      </c>
      <c r="B29" s="28" t="s">
        <v>86</v>
      </c>
      <c r="C29" s="30">
        <v>455</v>
      </c>
      <c r="D29" s="55">
        <v>10</v>
      </c>
    </row>
    <row r="30" spans="1:4" x14ac:dyDescent="0.25">
      <c r="A30" s="28"/>
      <c r="B30" s="29" t="s">
        <v>56</v>
      </c>
      <c r="C30" s="30"/>
      <c r="D30" s="55"/>
    </row>
    <row r="31" spans="1:4" x14ac:dyDescent="0.25">
      <c r="A31" s="28"/>
      <c r="B31" s="29" t="s">
        <v>87</v>
      </c>
      <c r="C31" s="30"/>
      <c r="D31" s="55"/>
    </row>
    <row r="32" spans="1:4" x14ac:dyDescent="0.25">
      <c r="A32" s="28">
        <v>25</v>
      </c>
      <c r="B32" s="28" t="s">
        <v>88</v>
      </c>
      <c r="C32" s="30">
        <v>470</v>
      </c>
      <c r="D32" s="55">
        <v>5</v>
      </c>
    </row>
    <row r="33" spans="1:4" x14ac:dyDescent="0.25">
      <c r="A33" s="28">
        <v>26</v>
      </c>
      <c r="B33" s="28" t="s">
        <v>89</v>
      </c>
      <c r="C33" s="30">
        <v>471</v>
      </c>
      <c r="D33" s="55">
        <v>0</v>
      </c>
    </row>
    <row r="34" spans="1:4" x14ac:dyDescent="0.25">
      <c r="A34" s="28">
        <v>27</v>
      </c>
      <c r="B34" s="28" t="s">
        <v>90</v>
      </c>
      <c r="C34" s="30">
        <v>508</v>
      </c>
      <c r="D34" s="55">
        <v>0</v>
      </c>
    </row>
    <row r="35" spans="1:4" x14ac:dyDescent="0.25">
      <c r="A35" s="28">
        <v>28</v>
      </c>
      <c r="B35" s="28" t="s">
        <v>91</v>
      </c>
      <c r="C35" s="30">
        <v>472</v>
      </c>
      <c r="D35" s="55">
        <v>5</v>
      </c>
    </row>
    <row r="36" spans="1:4" x14ac:dyDescent="0.25">
      <c r="A36" s="28">
        <v>29</v>
      </c>
      <c r="B36" s="28" t="s">
        <v>92</v>
      </c>
      <c r="C36" s="30">
        <v>449</v>
      </c>
      <c r="D36" s="55">
        <v>5</v>
      </c>
    </row>
    <row r="37" spans="1:4" x14ac:dyDescent="0.25">
      <c r="A37" s="28">
        <v>30</v>
      </c>
      <c r="B37" s="28" t="s">
        <v>93</v>
      </c>
      <c r="C37" s="30">
        <v>451</v>
      </c>
      <c r="D37" s="55">
        <v>5</v>
      </c>
    </row>
    <row r="38" spans="1:4" x14ac:dyDescent="0.25">
      <c r="A38" s="28">
        <v>31</v>
      </c>
      <c r="B38" s="28" t="s">
        <v>94</v>
      </c>
      <c r="C38" s="30">
        <v>452</v>
      </c>
      <c r="D38" s="55">
        <v>0</v>
      </c>
    </row>
    <row r="39" spans="1:4" x14ac:dyDescent="0.25">
      <c r="A39" s="28">
        <v>32</v>
      </c>
      <c r="B39" s="28" t="s">
        <v>95</v>
      </c>
      <c r="C39" s="30">
        <v>473</v>
      </c>
      <c r="D39" s="55">
        <v>5</v>
      </c>
    </row>
    <row r="40" spans="1:4" x14ac:dyDescent="0.25">
      <c r="A40" s="28">
        <v>33</v>
      </c>
      <c r="B40" s="28" t="s">
        <v>96</v>
      </c>
      <c r="C40" s="30">
        <v>474</v>
      </c>
      <c r="D40" s="55">
        <v>5</v>
      </c>
    </row>
    <row r="41" spans="1:4" x14ac:dyDescent="0.25">
      <c r="A41" s="28">
        <v>34</v>
      </c>
      <c r="B41" s="28" t="s">
        <v>97</v>
      </c>
      <c r="C41" s="30">
        <v>475</v>
      </c>
      <c r="D41" s="55">
        <v>3</v>
      </c>
    </row>
    <row r="42" spans="1:4" x14ac:dyDescent="0.25">
      <c r="A42" s="28">
        <v>35</v>
      </c>
      <c r="B42" s="28" t="s">
        <v>98</v>
      </c>
      <c r="C42" s="30">
        <v>456</v>
      </c>
      <c r="D42" s="55">
        <v>5</v>
      </c>
    </row>
    <row r="43" spans="1:4" x14ac:dyDescent="0.25">
      <c r="A43" s="28">
        <v>36</v>
      </c>
      <c r="B43" s="28" t="s">
        <v>99</v>
      </c>
      <c r="C43" s="30">
        <v>457</v>
      </c>
      <c r="D43" s="55">
        <v>5</v>
      </c>
    </row>
    <row r="44" spans="1:4" x14ac:dyDescent="0.25">
      <c r="A44" s="28">
        <v>37</v>
      </c>
      <c r="B44" s="28" t="s">
        <v>100</v>
      </c>
      <c r="C44" s="30">
        <v>477</v>
      </c>
      <c r="D44" s="55">
        <v>5</v>
      </c>
    </row>
    <row r="45" spans="1:4" x14ac:dyDescent="0.25">
      <c r="A45" s="28">
        <v>38</v>
      </c>
      <c r="B45" s="28" t="s">
        <v>101</v>
      </c>
      <c r="C45" s="28">
        <v>478</v>
      </c>
      <c r="D45" s="55">
        <v>5</v>
      </c>
    </row>
    <row r="46" spans="1:4" x14ac:dyDescent="0.25">
      <c r="A46" s="28">
        <v>39</v>
      </c>
      <c r="B46" s="28" t="s">
        <v>102</v>
      </c>
      <c r="C46" s="30">
        <v>479</v>
      </c>
      <c r="D46" s="55">
        <v>5</v>
      </c>
    </row>
    <row r="47" spans="1:4" x14ac:dyDescent="0.25">
      <c r="A47" s="28">
        <v>40</v>
      </c>
      <c r="B47" s="28" t="s">
        <v>103</v>
      </c>
      <c r="C47" s="30">
        <v>480</v>
      </c>
      <c r="D47" s="55">
        <v>5</v>
      </c>
    </row>
    <row r="48" spans="1:4" x14ac:dyDescent="0.25">
      <c r="A48" s="28">
        <v>41</v>
      </c>
      <c r="B48" s="28" t="s">
        <v>104</v>
      </c>
      <c r="C48" s="30">
        <v>481</v>
      </c>
      <c r="D48" s="55">
        <v>5</v>
      </c>
    </row>
    <row r="49" spans="1:4" x14ac:dyDescent="0.25">
      <c r="A49" s="28">
        <v>42</v>
      </c>
      <c r="B49" s="28" t="s">
        <v>105</v>
      </c>
      <c r="C49" s="30">
        <v>592</v>
      </c>
      <c r="D49" s="55">
        <v>5</v>
      </c>
    </row>
    <row r="50" spans="1:4" x14ac:dyDescent="0.25">
      <c r="A50" s="28">
        <v>43</v>
      </c>
      <c r="B50" s="28" t="s">
        <v>106</v>
      </c>
      <c r="C50" s="30">
        <v>747</v>
      </c>
      <c r="D50" s="55">
        <v>5</v>
      </c>
    </row>
    <row r="51" spans="1:4" x14ac:dyDescent="0.25">
      <c r="A51" s="28">
        <v>44</v>
      </c>
      <c r="B51" s="28" t="s">
        <v>107</v>
      </c>
      <c r="C51" s="30">
        <v>593</v>
      </c>
      <c r="D51" s="55">
        <v>5</v>
      </c>
    </row>
    <row r="52" spans="1:4" x14ac:dyDescent="0.25">
      <c r="A52" s="28">
        <v>45</v>
      </c>
      <c r="B52" s="28" t="s">
        <v>108</v>
      </c>
      <c r="C52" s="30">
        <v>595</v>
      </c>
      <c r="D52" s="55">
        <v>5</v>
      </c>
    </row>
    <row r="53" spans="1:4" x14ac:dyDescent="0.25">
      <c r="A53" s="28">
        <v>46</v>
      </c>
      <c r="B53" s="28" t="s">
        <v>109</v>
      </c>
      <c r="C53" s="28">
        <v>594</v>
      </c>
      <c r="D53" s="55">
        <v>5</v>
      </c>
    </row>
    <row r="54" spans="1:4" x14ac:dyDescent="0.25">
      <c r="A54" s="28">
        <v>47</v>
      </c>
      <c r="B54" s="28" t="s">
        <v>110</v>
      </c>
      <c r="C54" s="30">
        <v>602</v>
      </c>
      <c r="D54" s="55">
        <v>0</v>
      </c>
    </row>
    <row r="55" spans="1:4" x14ac:dyDescent="0.25">
      <c r="A55" s="28">
        <v>48</v>
      </c>
      <c r="B55" s="28" t="s">
        <v>111</v>
      </c>
      <c r="C55" s="30">
        <v>603</v>
      </c>
      <c r="D55" s="55">
        <v>0</v>
      </c>
    </row>
    <row r="56" spans="1:4" x14ac:dyDescent="0.25">
      <c r="A56" s="28">
        <v>49</v>
      </c>
      <c r="B56" s="28" t="s">
        <v>112</v>
      </c>
      <c r="C56" s="28">
        <v>450</v>
      </c>
      <c r="D56" s="55">
        <v>5</v>
      </c>
    </row>
    <row r="57" spans="1:4" x14ac:dyDescent="0.25">
      <c r="A57" s="28">
        <v>50</v>
      </c>
      <c r="B57" s="56" t="s">
        <v>113</v>
      </c>
      <c r="C57" s="30">
        <v>442</v>
      </c>
      <c r="D57" s="55">
        <v>5</v>
      </c>
    </row>
    <row r="58" spans="1:4" x14ac:dyDescent="0.25">
      <c r="A58" s="28">
        <v>51</v>
      </c>
      <c r="B58" s="28" t="s">
        <v>114</v>
      </c>
      <c r="C58" s="30">
        <v>639</v>
      </c>
      <c r="D58" s="55">
        <v>5</v>
      </c>
    </row>
    <row r="59" spans="1:4" x14ac:dyDescent="0.25">
      <c r="A59" s="28">
        <v>52</v>
      </c>
      <c r="B59" s="28" t="s">
        <v>115</v>
      </c>
      <c r="C59" s="30">
        <v>671</v>
      </c>
      <c r="D59" s="55">
        <v>5</v>
      </c>
    </row>
    <row r="60" spans="1:4" ht="15.75" customHeight="1" x14ac:dyDescent="0.25">
      <c r="A60" s="28">
        <v>53</v>
      </c>
      <c r="B60" s="28" t="s">
        <v>116</v>
      </c>
      <c r="C60" s="30">
        <v>460</v>
      </c>
      <c r="D60" s="55">
        <v>5</v>
      </c>
    </row>
    <row r="61" spans="1:4" x14ac:dyDescent="0.25">
      <c r="A61" s="28">
        <v>54</v>
      </c>
      <c r="B61" s="28" t="s">
        <v>117</v>
      </c>
      <c r="C61" s="30">
        <v>706</v>
      </c>
      <c r="D61" s="55">
        <v>5</v>
      </c>
    </row>
    <row r="62" spans="1:4" x14ac:dyDescent="0.25">
      <c r="A62" s="28">
        <v>55</v>
      </c>
      <c r="B62" s="28" t="s">
        <v>118</v>
      </c>
      <c r="C62" s="30">
        <v>746</v>
      </c>
      <c r="D62" s="55">
        <v>5</v>
      </c>
    </row>
    <row r="63" spans="1:4" x14ac:dyDescent="0.25">
      <c r="A63" s="28">
        <v>56</v>
      </c>
      <c r="B63" s="28" t="s">
        <v>119</v>
      </c>
      <c r="C63" s="28">
        <v>223</v>
      </c>
      <c r="D63" s="55">
        <v>5</v>
      </c>
    </row>
    <row r="64" spans="1:4" x14ac:dyDescent="0.25">
      <c r="A64" s="28">
        <v>57</v>
      </c>
      <c r="B64" s="28" t="s">
        <v>120</v>
      </c>
      <c r="C64" s="28">
        <v>582</v>
      </c>
      <c r="D64" s="55">
        <v>5</v>
      </c>
    </row>
    <row r="65" spans="1:4" x14ac:dyDescent="0.25">
      <c r="A65" s="28">
        <v>58</v>
      </c>
      <c r="B65" s="28" t="s">
        <v>121</v>
      </c>
      <c r="C65" s="28">
        <v>454</v>
      </c>
      <c r="D65" s="55">
        <v>5</v>
      </c>
    </row>
    <row r="66" spans="1:4" x14ac:dyDescent="0.25">
      <c r="A66" s="28">
        <v>59</v>
      </c>
      <c r="B66" s="28" t="s">
        <v>122</v>
      </c>
      <c r="C66" s="30">
        <v>493</v>
      </c>
      <c r="D66" s="55">
        <v>5</v>
      </c>
    </row>
    <row r="67" spans="1:4" x14ac:dyDescent="0.25">
      <c r="A67" s="28">
        <v>60</v>
      </c>
      <c r="B67" s="28" t="s">
        <v>123</v>
      </c>
      <c r="C67" s="30">
        <v>795</v>
      </c>
      <c r="D67" s="55">
        <v>5</v>
      </c>
    </row>
    <row r="68" spans="1:4" x14ac:dyDescent="0.25">
      <c r="A68" s="28">
        <v>61</v>
      </c>
      <c r="B68" s="28" t="s">
        <v>124</v>
      </c>
      <c r="C68" s="28">
        <v>767</v>
      </c>
      <c r="D68" s="57">
        <v>5</v>
      </c>
    </row>
    <row r="69" spans="1:4" x14ac:dyDescent="0.25">
      <c r="A69" s="28">
        <v>62</v>
      </c>
      <c r="B69" s="28" t="s">
        <v>125</v>
      </c>
      <c r="C69" s="28">
        <v>766</v>
      </c>
      <c r="D69" s="57">
        <v>0</v>
      </c>
    </row>
    <row r="70" spans="1:4" x14ac:dyDescent="0.25">
      <c r="A70" s="28"/>
      <c r="B70" s="29" t="s">
        <v>126</v>
      </c>
      <c r="C70" s="28"/>
      <c r="D70" s="57"/>
    </row>
    <row r="71" spans="1:4" x14ac:dyDescent="0.25">
      <c r="A71" s="28">
        <v>63</v>
      </c>
      <c r="B71" s="28" t="s">
        <v>81</v>
      </c>
      <c r="C71" s="28">
        <v>443</v>
      </c>
      <c r="D71" s="55">
        <v>5</v>
      </c>
    </row>
    <row r="72" spans="1:4" x14ac:dyDescent="0.25">
      <c r="A72" s="28">
        <v>64</v>
      </c>
      <c r="B72" s="28" t="s">
        <v>82</v>
      </c>
      <c r="C72" s="28">
        <v>445</v>
      </c>
      <c r="D72" s="55">
        <v>5</v>
      </c>
    </row>
    <row r="73" spans="1:4" x14ac:dyDescent="0.25">
      <c r="A73" s="28">
        <v>65</v>
      </c>
      <c r="B73" s="28" t="s">
        <v>83</v>
      </c>
      <c r="C73" s="28">
        <v>444</v>
      </c>
      <c r="D73" s="55">
        <v>0</v>
      </c>
    </row>
    <row r="74" spans="1:4" x14ac:dyDescent="0.25">
      <c r="A74" s="28">
        <v>66</v>
      </c>
      <c r="B74" s="28" t="s">
        <v>80</v>
      </c>
      <c r="C74" s="30">
        <v>466</v>
      </c>
      <c r="D74" s="55">
        <v>5</v>
      </c>
    </row>
    <row r="75" spans="1:4" x14ac:dyDescent="0.25">
      <c r="A75" s="28"/>
      <c r="B75" s="29" t="s">
        <v>127</v>
      </c>
      <c r="C75" s="30"/>
      <c r="D75" s="55"/>
    </row>
    <row r="76" spans="1:4" x14ac:dyDescent="0.25">
      <c r="A76" s="28">
        <v>67</v>
      </c>
      <c r="B76" s="28" t="s">
        <v>77</v>
      </c>
      <c r="C76" s="30">
        <v>446</v>
      </c>
      <c r="D76" s="55">
        <v>5</v>
      </c>
    </row>
    <row r="77" spans="1:4" x14ac:dyDescent="0.25">
      <c r="A77" s="28">
        <v>68</v>
      </c>
      <c r="B77" s="28" t="s">
        <v>78</v>
      </c>
      <c r="C77" s="30">
        <v>447</v>
      </c>
      <c r="D77" s="55">
        <v>0</v>
      </c>
    </row>
    <row r="78" spans="1:4" x14ac:dyDescent="0.25">
      <c r="A78" s="28">
        <v>69</v>
      </c>
      <c r="B78" s="28" t="s">
        <v>75</v>
      </c>
      <c r="C78" s="30">
        <v>637</v>
      </c>
      <c r="D78" s="55">
        <v>5</v>
      </c>
    </row>
    <row r="79" spans="1:4" x14ac:dyDescent="0.25">
      <c r="A79" s="28">
        <v>70</v>
      </c>
      <c r="B79" s="28" t="s">
        <v>76</v>
      </c>
      <c r="C79" s="30">
        <v>638</v>
      </c>
      <c r="D79" s="55">
        <v>5</v>
      </c>
    </row>
    <row r="80" spans="1:4" x14ac:dyDescent="0.25">
      <c r="A80" s="28"/>
      <c r="B80" s="29" t="s">
        <v>57</v>
      </c>
      <c r="C80" s="30"/>
      <c r="D80" s="55"/>
    </row>
    <row r="81" spans="1:4" x14ac:dyDescent="0.25">
      <c r="A81" s="28">
        <v>71</v>
      </c>
      <c r="B81" s="28" t="s">
        <v>33</v>
      </c>
      <c r="C81" s="28">
        <v>142</v>
      </c>
      <c r="D81" s="55">
        <v>2</v>
      </c>
    </row>
    <row r="82" spans="1:4" x14ac:dyDescent="0.25">
      <c r="A82" s="28">
        <v>72</v>
      </c>
      <c r="B82" s="28" t="s">
        <v>34</v>
      </c>
      <c r="C82" s="28">
        <v>143</v>
      </c>
      <c r="D82" s="55">
        <v>2</v>
      </c>
    </row>
    <row r="83" spans="1:4" x14ac:dyDescent="0.25">
      <c r="A83" s="28">
        <v>73</v>
      </c>
      <c r="B83" s="28" t="s">
        <v>35</v>
      </c>
      <c r="C83" s="28">
        <v>2001</v>
      </c>
      <c r="D83" s="55">
        <v>2.5</v>
      </c>
    </row>
    <row r="84" spans="1:4" x14ac:dyDescent="0.25">
      <c r="A84" s="28">
        <v>74</v>
      </c>
      <c r="B84" s="28" t="s">
        <v>36</v>
      </c>
      <c r="C84" s="28">
        <v>2002</v>
      </c>
      <c r="D84" s="55">
        <v>2.5</v>
      </c>
    </row>
    <row r="85" spans="1:4" x14ac:dyDescent="0.25">
      <c r="A85" s="28">
        <v>75</v>
      </c>
      <c r="B85" s="28" t="s">
        <v>37</v>
      </c>
      <c r="C85" s="28">
        <v>2003</v>
      </c>
      <c r="D85" s="55">
        <v>2.5</v>
      </c>
    </row>
    <row r="86" spans="1:4" x14ac:dyDescent="0.25">
      <c r="A86" s="28">
        <v>76</v>
      </c>
      <c r="B86" s="28" t="s">
        <v>38</v>
      </c>
      <c r="C86" s="28">
        <v>2004</v>
      </c>
      <c r="D86" s="55">
        <v>2.5</v>
      </c>
    </row>
    <row r="87" spans="1:4" x14ac:dyDescent="0.25">
      <c r="A87" s="28">
        <v>77</v>
      </c>
      <c r="B87" s="28" t="s">
        <v>39</v>
      </c>
      <c r="C87" s="28">
        <v>2005</v>
      </c>
      <c r="D87" s="55">
        <v>2.5</v>
      </c>
    </row>
    <row r="88" spans="1:4" x14ac:dyDescent="0.25">
      <c r="A88" s="28">
        <v>78</v>
      </c>
      <c r="B88" s="28" t="s">
        <v>39</v>
      </c>
      <c r="C88" s="28">
        <v>2006</v>
      </c>
      <c r="D88" s="55">
        <v>2.5</v>
      </c>
    </row>
    <row r="89" spans="1:4" x14ac:dyDescent="0.25">
      <c r="A89" s="28">
        <v>79</v>
      </c>
      <c r="B89" s="28" t="s">
        <v>40</v>
      </c>
      <c r="C89" s="28">
        <v>2007</v>
      </c>
      <c r="D89" s="55">
        <v>2.5</v>
      </c>
    </row>
    <row r="90" spans="1:4" x14ac:dyDescent="0.25">
      <c r="A90" s="28">
        <v>80</v>
      </c>
      <c r="B90" s="28" t="s">
        <v>41</v>
      </c>
      <c r="C90" s="28">
        <v>2008</v>
      </c>
      <c r="D90" s="55">
        <v>2.5</v>
      </c>
    </row>
    <row r="91" spans="1:4" x14ac:dyDescent="0.25">
      <c r="A91" s="28">
        <v>81</v>
      </c>
      <c r="B91" s="28" t="s">
        <v>42</v>
      </c>
      <c r="C91" s="28">
        <v>2009</v>
      </c>
      <c r="D91" s="55">
        <v>2.5</v>
      </c>
    </row>
    <row r="92" spans="1:4" x14ac:dyDescent="0.25">
      <c r="A92" s="28">
        <v>82</v>
      </c>
      <c r="B92" s="28" t="s">
        <v>43</v>
      </c>
      <c r="C92" s="28">
        <v>2010</v>
      </c>
      <c r="D92" s="55">
        <v>2.5</v>
      </c>
    </row>
    <row r="93" spans="1:4" x14ac:dyDescent="0.25">
      <c r="A93" s="28">
        <v>83</v>
      </c>
      <c r="B93" s="28" t="s">
        <v>44</v>
      </c>
      <c r="C93" s="28">
        <v>2011</v>
      </c>
      <c r="D93" s="55">
        <v>2.5</v>
      </c>
    </row>
    <row r="94" spans="1:4" x14ac:dyDescent="0.25">
      <c r="A94" s="28">
        <v>84</v>
      </c>
      <c r="B94" s="28" t="s">
        <v>45</v>
      </c>
      <c r="C94" s="28">
        <v>2012</v>
      </c>
      <c r="D94" s="55">
        <v>2.5</v>
      </c>
    </row>
    <row r="95" spans="1:4" x14ac:dyDescent="0.25">
      <c r="A95" s="28">
        <v>85</v>
      </c>
      <c r="B95" s="28" t="s">
        <v>46</v>
      </c>
      <c r="C95" s="28">
        <v>2013</v>
      </c>
      <c r="D95" s="55">
        <v>2.5</v>
      </c>
    </row>
    <row r="96" spans="1:4" x14ac:dyDescent="0.25">
      <c r="A96" s="28">
        <v>86</v>
      </c>
      <c r="B96" s="28" t="s">
        <v>47</v>
      </c>
      <c r="C96" s="28">
        <v>2014</v>
      </c>
      <c r="D96" s="55">
        <v>2.5</v>
      </c>
    </row>
    <row r="97" spans="1:4" x14ac:dyDescent="0.25">
      <c r="A97" s="28">
        <v>87</v>
      </c>
      <c r="B97" s="28" t="s">
        <v>48</v>
      </c>
      <c r="C97" s="28">
        <v>2015</v>
      </c>
      <c r="D97" s="55">
        <v>2.5</v>
      </c>
    </row>
    <row r="98" spans="1:4" x14ac:dyDescent="0.25">
      <c r="A98" s="28">
        <v>88</v>
      </c>
      <c r="B98" s="28" t="s">
        <v>49</v>
      </c>
      <c r="C98" s="28">
        <v>2016</v>
      </c>
      <c r="D98" s="55">
        <v>2.5</v>
      </c>
    </row>
    <row r="99" spans="1:4" x14ac:dyDescent="0.25">
      <c r="A99" s="28">
        <v>89</v>
      </c>
      <c r="B99" s="28" t="s">
        <v>59</v>
      </c>
      <c r="C99" s="28">
        <v>2018</v>
      </c>
      <c r="D99" s="55">
        <v>2.5</v>
      </c>
    </row>
    <row r="100" spans="1:4" x14ac:dyDescent="0.25">
      <c r="A100" s="28">
        <v>90</v>
      </c>
      <c r="B100" s="28" t="s">
        <v>60</v>
      </c>
      <c r="C100" s="28">
        <v>2019</v>
      </c>
      <c r="D100" s="55">
        <v>2.5</v>
      </c>
    </row>
    <row r="101" spans="1:4" x14ac:dyDescent="0.25">
      <c r="A101" s="28">
        <v>91</v>
      </c>
      <c r="B101" s="28" t="s">
        <v>58</v>
      </c>
      <c r="C101" s="28">
        <v>2020</v>
      </c>
      <c r="D101" s="55">
        <v>5</v>
      </c>
    </row>
    <row r="102" spans="1:4" x14ac:dyDescent="0.25">
      <c r="A102" s="28">
        <v>92</v>
      </c>
      <c r="B102" s="28" t="s">
        <v>61</v>
      </c>
      <c r="C102" s="28">
        <v>2021</v>
      </c>
      <c r="D102" s="55">
        <v>5</v>
      </c>
    </row>
  </sheetData>
  <sheetProtection algorithmName="SHA-512" hashValue="wZfTp1sXjbexb3WKrhYtllZcERfccpz/qA4LXttFUWZiVCT8MhhdEqSXYh90iBc3cKf/zdp1C4XQ5GAiBQmbgw==" saltValue="/BA+bclDDM6Mc7QUKPnycQ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2024-04-25T11:36:46Z</dcterms:modified>
</cp:coreProperties>
</file>