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emens\Downloads\"/>
    </mc:Choice>
  </mc:AlternateContent>
  <bookViews>
    <workbookView xWindow="0" yWindow="0" windowWidth="25200" windowHeight="109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<sst xmlns="http://schemas.openxmlformats.org/spreadsheetml/2006/main" count="102" uniqueCount="102">
  <si>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</si>
  <si>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</si>
  <si>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</si>
  <si>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</si>
  <si>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</si>
  <si>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</si>
  <si>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</si>
  <si>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</si>
  <si>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</si>
  <si>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</si>
  <si>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</si>
  <si>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</si>
  <si>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</si>
  <si>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</si>
  <si>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</si>
  <si>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</si>
  <si>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</si>
  <si>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</si>
  <si>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</si>
  <si>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</si>
  <si>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</si>
  <si>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</si>
  <si>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</si>
  <si>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</si>
  <si>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</si>
  <si>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</si>
  <si>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</si>
  <si>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</si>
  <si>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</si>
  <si>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</si>
  <si>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</si>
  <si>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</si>
  <si>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</si>
  <si>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</si>
  <si>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</si>
  <si>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</si>
  <si>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</si>
  <si>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</si>
  <si>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</si>
  <si>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Arts / Innenarchitektur / PO Version 2020</t>
  </si>
  <si>
    <t>BINA1_Proportion, Maßstab, Raum</t>
  </si>
  <si>
    <t>BINA1_Technische Raumgestaltung I</t>
  </si>
  <si>
    <t>BINA1_Möbel und Objekt</t>
  </si>
  <si>
    <t>BINA1_Möbeldesign</t>
  </si>
  <si>
    <t>BINA1_Prototypenbau</t>
  </si>
  <si>
    <t>Pflichtmodule</t>
  </si>
  <si>
    <t>Kleines Projekt</t>
  </si>
  <si>
    <t>BINA1_Kleines Projekt - PMAD | Produkt-, Möbel- und Ausstellungsdesign</t>
  </si>
  <si>
    <t>BINA1_Kleines Projekt - NR + E | Narrativer Raum und Entwerfen</t>
  </si>
  <si>
    <t>BINA1_Kleines Projekt - IKBB + E | Innenarchitektonisches Konstruieren, Bauen im Bestand und Entwerfen</t>
  </si>
  <si>
    <t>BINA1_Kleines Projekt - DK + E | Digitales Konstruieren und Entwerfen</t>
  </si>
  <si>
    <t>BINA1_Kleines Projekt - TR + E | Technische Raumgestaltung und Entwerfen</t>
  </si>
  <si>
    <t>Großes Projekt I</t>
  </si>
  <si>
    <t>BINA1_Großes Projekt I - PMAD | Produkt-, Möbel- und Ausstellungsdesign</t>
  </si>
  <si>
    <t>BINA1_Großes Projekt I - NR + E | Narrativer Raum und Entwerfen</t>
  </si>
  <si>
    <t>BINA1_Großes Projekt I - IKBB + E | Innenarchitektonisches Konstruieren, Bauen im Bestand und Entwerfen</t>
  </si>
  <si>
    <t>Großes Projekt II</t>
  </si>
  <si>
    <t>BINA1_Großes Projekt II - PMAD | Produkt-, Möbel- und Ausstellungsdesign</t>
  </si>
  <si>
    <t>BINA1_Großes Projekt II - NR + E | Narrativer Raum und Entwerfen</t>
  </si>
  <si>
    <t>BINA1_Großes Projekt II - IKBB + E | Innenarchitektonisches Konstruieren, Bauen im Bestand und Entwerfen</t>
  </si>
  <si>
    <t>B 2 Gestalten - Darstellen</t>
  </si>
  <si>
    <t>BINA2_Darstellen Gestalten I</t>
  </si>
  <si>
    <t>BINA2_Darstellen Gestalten II</t>
  </si>
  <si>
    <t>BINA2_Präsentation Bild | Text</t>
  </si>
  <si>
    <t>BINA2_Analoge und digitale Darstellung</t>
  </si>
  <si>
    <t>BINA2_Fotografie</t>
  </si>
  <si>
    <t>BINA2_Digitales Modellieren</t>
  </si>
  <si>
    <t>BINA2_Einführung Rhino</t>
  </si>
  <si>
    <t>BINA2_Digitales Visualisieren</t>
  </si>
  <si>
    <t>BINA2_Modellbau</t>
  </si>
  <si>
    <t>B 3 Konstruieren</t>
  </si>
  <si>
    <t>BINA3_Grundlagen Konstruieren</t>
  </si>
  <si>
    <t>BINA3_Bauen im Bestand</t>
  </si>
  <si>
    <t>BIAN3_Materialtechnologie</t>
  </si>
  <si>
    <t>BINA3_Tragwerke und Bauphysik</t>
  </si>
  <si>
    <t>BINA3_Gebäudelehre</t>
  </si>
  <si>
    <t>BINA3_Digitales Konstruieren I</t>
  </si>
  <si>
    <t>BINA3_Raum, Material und Farbe</t>
  </si>
  <si>
    <t>BINA3_Technische Raumgestaltung II</t>
  </si>
  <si>
    <t>BINA3_Raumakustik</t>
  </si>
  <si>
    <t>BINA3_Innenarchitektonisches Konstruieren</t>
  </si>
  <si>
    <t>BINA3_Digitales Konstruieren II</t>
  </si>
  <si>
    <t>B 4 Kontext</t>
  </si>
  <si>
    <t>BINA4_Architektur, Design und Kunstwissenschaft</t>
  </si>
  <si>
    <t>BINA4_Architekturwissenschaft</t>
  </si>
  <si>
    <t>BINA4_Innenarchitektur: Geschichte und Theorie I</t>
  </si>
  <si>
    <t>BINA4_Innenarchitektur: Geschichte und Theorie II</t>
  </si>
  <si>
    <t>BINA4_Innenarchitektur und Narrativer Raum</t>
  </si>
  <si>
    <t>BINA4_Baubetrieb und Baurecht</t>
  </si>
  <si>
    <t>BINA4_AVA</t>
  </si>
  <si>
    <t>B 5 Wahlpflichtmodule</t>
  </si>
  <si>
    <t>Interdisziplinäre Projekte</t>
  </si>
  <si>
    <t>Wahlpflichtmodule der Fachrichtung Innenarchitektur</t>
  </si>
  <si>
    <t>BINA5_Interdisziplinäres Projekt I</t>
  </si>
  <si>
    <t>BINA5_Interdisziplinäres Projekt II</t>
  </si>
  <si>
    <t>BINA5_Interdisziplinäres Projekt III</t>
  </si>
  <si>
    <t>BINA5_Interdisziplinäres Projekt IV</t>
  </si>
  <si>
    <t>BINA5_Gestaltungsworkshop</t>
  </si>
  <si>
    <t>BINA5_Exkursion</t>
  </si>
  <si>
    <t>B 6 Praktisches Studiensemester</t>
  </si>
  <si>
    <t>BINA6_Praxisseminar</t>
  </si>
  <si>
    <t>BINA6_Praktisches Studiensemester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</si>
</sst>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/>
    <xf numFmtId="0" fontId="16" fillId="0" borderId="0" xfId="0" applyFo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6" sqref="F16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39</v>
      </c>
      <c r="D7" s="49"/>
      <c r="E7" s="49"/>
      <c r="F7" s="49"/>
      <c r="G7" s="49"/>
      <c r="H7" s="49"/>
      <c r="I7" s="50" t="s">
        <v>5</v>
      </c>
      <c r="J7" s="50"/>
      <c r="K7" s="10">
        <v>8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36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2"/>
      <c r="B11" s="42"/>
      <c r="C11" s="18"/>
      <c r="D11" s="19"/>
      <c r="E11" s="19"/>
      <c r="F11" s="19"/>
      <c r="G11" s="20" t="str">
        <f>IF(F11&gt;0,LEFT(TEXT(VLOOKUP($F11,'Prüfungen Studiengang'!$A$1:$C$1845,2,FALSE),0)&amp;" / "&amp;TEXT(VLOOKUP($F11,'Prüfungen Studiengang'!$A$1:$C$1845,3,FALSE),0),60),"")</f>
        <v/>
      </c>
      <c r="H11" s="24"/>
      <c r="I11" s="25" t="str">
        <f>IF(F11&gt;0,LEFT(TEXT(VLOOKUP($F11,'Prüfungen Studiengang'!$A$1:$D$1845,4,FALSE),0),60),"")</f>
        <v/>
      </c>
      <c r="J11" s="26"/>
      <c r="K11" s="27"/>
    </row>
    <row r="12" spans="1:11" ht="15.75" x14ac:dyDescent="0.25">
      <c r="A12" s="42"/>
      <c r="B12" s="42"/>
      <c r="C12" s="18"/>
      <c r="D12" s="19"/>
      <c r="E12" s="19"/>
      <c r="F12" s="19"/>
      <c r="G12" s="20" t="str">
        <f>IF(F12&gt;0,LEFT(TEXT(VLOOKUP($F12,'Prüfungen Studiengang'!$A$1:$C$1845,2,FALSE),0)&amp;" / "&amp;TEXT(VLOOKUP($F12,'Prüfungen Studiengang'!$A$1:$C$1845,3,FALSE),0),60),"")</f>
        <v/>
      </c>
      <c r="H12" s="24"/>
      <c r="I12" s="25" t="str">
        <f>IF(F12&gt;0,LEFT(TEXT(VLOOKUP($F12,'Prüfungen Studiengang'!$A$1:$D$1845,4,FALSE),0),60),"")</f>
        <v/>
      </c>
      <c r="J12" s="26"/>
      <c r="K12" s="27"/>
    </row>
    <row r="13" spans="1:11" ht="15.75" x14ac:dyDescent="0.25">
      <c r="A13" s="42"/>
      <c r="B13" s="42"/>
      <c r="C13" s="18"/>
      <c r="D13" s="19"/>
      <c r="E13" s="19"/>
      <c r="F13" s="19"/>
      <c r="G13" s="20" t="str">
        <f>IF(F13&gt;0,LEFT(TEXT(VLOOKUP($F13,'Prüfungen Studiengang'!$A$1:$C$1845,2,FALSE),0)&amp;" / "&amp;TEXT(VLOOKUP($F13,'Prüfungen Studiengang'!$A$1:$C$1845,3,FALSE),0),60),"")</f>
        <v/>
      </c>
      <c r="H13" s="24"/>
      <c r="I13" s="25" t="str">
        <f>IF(F13&gt;0,LEFT(TEXT(VLOOKUP($F13,'Prüfungen Studiengang'!$A$1:$D$1845,4,FALSE),0),60),"")</f>
        <v/>
      </c>
      <c r="J13" s="26"/>
      <c r="K13" s="27"/>
    </row>
    <row r="14" spans="1:11" ht="15.75" x14ac:dyDescent="0.25">
      <c r="A14" s="42"/>
      <c r="B14" s="42"/>
      <c r="C14" s="18"/>
      <c r="D14" s="19"/>
      <c r="E14" s="19"/>
      <c r="F14" s="19"/>
      <c r="G14" s="20" t="str">
        <f>IF(F14&gt;0,LEFT(TEXT(VLOOKUP($F14,'Prüfungen Studiengang'!$A$1:$C$1845,2,FALSE),0)&amp;" / "&amp;TEXT(VLOOKUP($F14,'Prüfungen Studiengang'!$A$1:$C$1845,3,FALSE),0),60),"")</f>
        <v/>
      </c>
      <c r="H14" s="24"/>
      <c r="I14" s="25" t="str">
        <f>IF(F14&gt;0,LEFT(TEXT(VLOOKUP($F14,'Prüfungen Studiengang'!$A$1:$D$1845,4,FALSE),0),60),"")</f>
        <v/>
      </c>
      <c r="J14" s="26"/>
      <c r="K14" s="27"/>
    </row>
    <row r="15" spans="1:11" ht="15.75" x14ac:dyDescent="0.25">
      <c r="A15" s="42"/>
      <c r="B15" s="42"/>
      <c r="C15" s="18"/>
      <c r="D15" s="19"/>
      <c r="E15" s="19"/>
      <c r="F15" s="19"/>
      <c r="G15" s="20" t="str">
        <f>IF(F15&gt;0,LEFT(TEXT(VLOOKUP($F15,'Prüfungen Studiengang'!$A$1:$C$1845,2,FALSE),0)&amp;" / "&amp;TEXT(VLOOKUP($F15,'Prüfungen Studiengang'!$A$1:$C$1845,3,FALSE),0),60),"")</f>
        <v/>
      </c>
      <c r="H15" s="24"/>
      <c r="I15" s="25" t="str">
        <f>IF(F15&gt;0,LEFT(TEXT(VLOOKUP($F15,'Prüfungen Studiengang'!$A$1:$D$1845,4,FALSE),0),60),"")</f>
        <v/>
      </c>
      <c r="J15" s="26"/>
      <c r="K15" s="27"/>
    </row>
    <row r="16" spans="1:11" ht="15.75" x14ac:dyDescent="0.25">
      <c r="A16" s="42"/>
      <c r="B16" s="42"/>
      <c r="C16" s="18"/>
      <c r="D16" s="19"/>
      <c r="E16" s="19"/>
      <c r="F16" s="19"/>
      <c r="G16" s="20" t="str">
        <f>IF(F16&gt;0,LEFT(TEXT(VLOOKUP($F16,'Prüfungen Studiengang'!$A$1:$C$1845,2,FALSE),0)&amp;" / "&amp;TEXT(VLOOKUP($F16,'Prüfungen Studiengang'!$A$1:$C$1845,3,FALSE),0),60),"")</f>
        <v/>
      </c>
      <c r="H16" s="24"/>
      <c r="I16" s="25" t="str">
        <f>IF(F16&gt;0,LEFT(TEXT(VLOOKUP($F16,'Prüfungen Studiengang'!$A$1:$D$1845,4,FALSE),0),60),"")</f>
        <v/>
      </c>
      <c r="J16" s="26"/>
      <c r="K16" s="27"/>
    </row>
    <row r="17" spans="1:11" ht="15.75" x14ac:dyDescent="0.25">
      <c r="A17" s="42"/>
      <c r="B17" s="42"/>
      <c r="C17" s="18"/>
      <c r="D17" s="19"/>
      <c r="E17" s="19"/>
      <c r="F17" s="19"/>
      <c r="G17" s="20" t="str">
        <f>IF(F17&gt;0,LEFT(TEXT(VLOOKUP($F17,'Prüfungen Studiengang'!$A$1:$C$1845,2,FALSE),0)&amp;" / "&amp;TEXT(VLOOKUP($F17,'Prüfungen Studiengang'!$A$1:$C$1845,3,FALSE),0),60),"")</f>
        <v/>
      </c>
      <c r="H17" s="24"/>
      <c r="I17" s="25" t="str">
        <f>IF(F17&gt;0,LEFT(TEXT(VLOOKUP($F17,'Prüfungen Studiengang'!$A$1:$D$1845,4,FALSE),0),60),"")</f>
        <v/>
      </c>
      <c r="J17" s="26"/>
      <c r="K17" s="27"/>
    </row>
    <row r="18" spans="1:11" ht="15.75" x14ac:dyDescent="0.25">
      <c r="A18" s="42"/>
      <c r="B18" s="42"/>
      <c r="C18" s="18"/>
      <c r="D18" s="19"/>
      <c r="E18" s="19"/>
      <c r="F18" s="19"/>
      <c r="G18" s="20" t="str">
        <f>IF(F18&gt;0,LEFT(TEXT(VLOOKUP($F18,'Prüfungen Studiengang'!$A$1:$C$1845,2,FALSE),0)&amp;" / "&amp;TEXT(VLOOKUP($F18,'Prüfungen Studiengang'!$A$1:$C$1845,3,FALSE),0),60),"")</f>
        <v/>
      </c>
      <c r="H18" s="24"/>
      <c r="I18" s="25" t="str">
        <f>IF(F18&gt;0,LEFT(TEXT(VLOOKUP($F18,'Prüfungen Studiengang'!$A$1:$D$1845,4,FALSE),0),60),"")</f>
        <v/>
      </c>
      <c r="J18" s="26"/>
      <c r="K18" s="27"/>
    </row>
    <row r="19" spans="1:11" ht="15.75" x14ac:dyDescent="0.25">
      <c r="A19" s="42"/>
      <c r="B19" s="42"/>
      <c r="C19" s="18"/>
      <c r="D19" s="19"/>
      <c r="E19" s="19"/>
      <c r="F19" s="19"/>
      <c r="G19" s="20" t="str">
        <f>IF(F19&gt;0,LEFT(TEXT(VLOOKUP($F19,'Prüfungen Studiengang'!$A$1:$C$1845,2,FALSE),0)&amp;" / "&amp;TEXT(VLOOKUP($F19,'Prüfungen Studiengang'!$A$1:$C$1845,3,FALSE),0),60),"")</f>
        <v/>
      </c>
      <c r="H19" s="24"/>
      <c r="I19" s="25" t="str">
        <f>IF(F19&gt;0,LEFT(TEXT(VLOOKUP($F19,'Prüfungen Studiengang'!$A$1:$D$1845,4,FALSE),0),60),"")</f>
        <v/>
      </c>
      <c r="J19" s="26"/>
      <c r="K19" s="27"/>
    </row>
    <row r="20" spans="1:11" ht="15.75" x14ac:dyDescent="0.25">
      <c r="A20" s="42"/>
      <c r="B20" s="42"/>
      <c r="C20" s="18"/>
      <c r="D20" s="19"/>
      <c r="E20" s="19"/>
      <c r="F20" s="19"/>
      <c r="G20" s="20" t="str">
        <f>IF(F20&gt;0,LEFT(TEXT(VLOOKUP($F20,'Prüfungen Studiengang'!$A$1:$C$1845,2,FALSE),0)&amp;" / "&amp;TEXT(VLOOKUP($F20,'Prüfungen Studiengang'!$A$1:$C$1845,3,FALSE),0),60),"")</f>
        <v/>
      </c>
      <c r="H20" s="24"/>
      <c r="I20" s="25" t="str">
        <f>IF(F20&gt;0,LEFT(TEXT(VLOOKUP($F20,'Prüfungen Studiengang'!$A$1:$D$1845,4,FALSE),0),60),"")</f>
        <v/>
      </c>
      <c r="J20" s="26"/>
      <c r="K20" s="27"/>
    </row>
    <row r="21" spans="1:11" ht="15.75" x14ac:dyDescent="0.25">
      <c r="A21" s="42"/>
      <c r="B21" s="42"/>
      <c r="C21" s="18"/>
      <c r="D21" s="19"/>
      <c r="E21" s="19"/>
      <c r="F21" s="19"/>
      <c r="G21" s="20" t="str">
        <f>IF(F21&gt;0,LEFT(TEXT(VLOOKUP($F21,'Prüfungen Studiengang'!$A$1:$C$1845,2,FALSE),0)&amp;" / "&amp;TEXT(VLOOKUP($F21,'Prüfungen Studiengang'!$A$1:$C$1845,3,FALSE),0),60),"")</f>
        <v/>
      </c>
      <c r="H21" s="24"/>
      <c r="I21" s="25" t="str">
        <f>IF(F21&gt;0,LEFT(TEXT(VLOOKUP($F21,'Prüfungen Studiengang'!$A$1:$D$1845,4,FALSE),0),60),"")</f>
        <v/>
      </c>
      <c r="J21" s="26"/>
      <c r="K21" s="27"/>
    </row>
    <row r="22" spans="1:11" ht="15.75" x14ac:dyDescent="0.25">
      <c r="A22" s="42"/>
      <c r="B22" s="42"/>
      <c r="C22" s="18"/>
      <c r="D22" s="19"/>
      <c r="E22" s="19"/>
      <c r="F22" s="19"/>
      <c r="G22" s="20" t="str">
        <f>IF(F22&gt;0,LEFT(TEXT(VLOOKUP($F22,'Prüfungen Studiengang'!$A$1:$C$1845,2,FALSE),0)&amp;" / "&amp;TEXT(VLOOKUP($F22,'Prüfungen Studiengang'!$A$1:$C$1845,3,FALSE),0),60),"")</f>
        <v/>
      </c>
      <c r="H22" s="24"/>
      <c r="I22" s="25" t="str">
        <f>IF(F22&gt;0,LEFT(TEXT(VLOOKUP($F22,'Prüfungen Studiengang'!$A$1:$D$1845,4,FALSE),0),60),"")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Studiengang'!$A$1:$C$1845,2,FALSE),0)&amp;" / "&amp;TEXT(VLOOKUP($F23,'Prüfungen Studiengang'!$A$1:$C$1845,3,FALSE),0),60),"")</f>
        <v/>
      </c>
      <c r="H23" s="24"/>
      <c r="I23" s="25" t="str">
        <f>IF(F23&gt;0,LEFT(TEXT(VLOOKUP($F23,'Prüfungen Studiengang'!$A$1:$D$1845,4,FALSE),0),60),"")</f>
        <v/>
      </c>
      <c r="J23" s="26"/>
      <c r="K23" s="27"/>
    </row>
    <row r="24" spans="1:11" ht="15.75" x14ac:dyDescent="0.25">
      <c r="A24" s="42"/>
      <c r="B24" s="42"/>
      <c r="C24" s="18"/>
      <c r="D24" s="19"/>
      <c r="E24" s="19"/>
      <c r="F24" s="19"/>
      <c r="G24" s="20" t="str">
        <f>IF(F24&gt;0,LEFT(TEXT(VLOOKUP($F24,'Prüfungen Studiengang'!$A$1:$C$1845,2,FALSE),0)&amp;" / "&amp;TEXT(VLOOKUP($F24,'Prüfungen Studiengang'!$A$1:$C$1845,3,FALSE),0),60),"")</f>
        <v/>
      </c>
      <c r="H24" s="24"/>
      <c r="I24" s="25" t="str">
        <f>IF(F24&gt;0,LEFT(TEXT(VLOOKUP($F24,'Prüfungen Studiengang'!$A$1:$D$1845,4,FALSE),0),60),"")</f>
        <v/>
      </c>
      <c r="J24" s="26"/>
      <c r="K24" s="27"/>
    </row>
    <row r="25" spans="1:11" ht="15.75" x14ac:dyDescent="0.25">
      <c r="A25" s="42"/>
      <c r="B25" s="42"/>
      <c r="C25" s="18"/>
      <c r="D25" s="19"/>
      <c r="E25" s="19"/>
      <c r="F25" s="19"/>
      <c r="G25" s="20"/>
      <c r="H25" s="24"/>
      <c r="I25" s="25" t="str">
        <f>IF(F25&gt;0,LEFT(TEXT(VLOOKUP($F25,'Prüfungen Studiengang'!$A$1:$D$1845,4,FALSE),0),60),"")</f>
        <v/>
      </c>
      <c r="J25" s="26"/>
      <c r="K25" s="27"/>
    </row>
    <row r="26" spans="1:11" ht="15.75" x14ac:dyDescent="0.25">
      <c r="A26" s="42"/>
      <c r="B26" s="42"/>
      <c r="C26" s="18"/>
      <c r="D26" s="19"/>
      <c r="E26" s="19"/>
      <c r="F26" s="19"/>
      <c r="G26" s="20"/>
      <c r="H26" s="24"/>
      <c r="I26" s="25" t="str">
        <f>IF(F26&gt;0,LEFT(TEXT(VLOOKUP($F26,'Prüfungen Studiengang'!$A$1:$D$1845,4,FALSE),0),60),"")</f>
        <v/>
      </c>
      <c r="J26" s="26"/>
      <c r="K26" s="27"/>
    </row>
    <row r="27" spans="1:11" ht="15.75" x14ac:dyDescent="0.25">
      <c r="A27" s="42"/>
      <c r="B27" s="42"/>
      <c r="C27" s="18"/>
      <c r="D27" s="19"/>
      <c r="E27" s="19"/>
      <c r="F27" s="19"/>
      <c r="G27" s="20"/>
      <c r="H27" s="24"/>
      <c r="I27" s="25" t="str">
        <f>IF(F27&gt;0,LEFT(TEXT(VLOOKUP($F27,'Prüfungen Studiengang'!$A$1:$D$1845,4,FALSE),0),60),"")</f>
        <v/>
      </c>
      <c r="J27" s="26"/>
      <c r="K27" s="27"/>
    </row>
    <row r="28" spans="1:11" ht="15.75" x14ac:dyDescent="0.25">
      <c r="A28" s="42"/>
      <c r="B28" s="42"/>
      <c r="C28" s="18"/>
      <c r="D28" s="19"/>
      <c r="E28" s="19"/>
      <c r="F28" s="19"/>
      <c r="G28" s="20" t="str">
        <f>IF(F28&gt;0,LEFT(TEXT(VLOOKUP($F28,'Prüfungen Studiengang'!$A$1:$C$1845,2,FALSE),0)&amp;" / "&amp;TEXT(VLOOKUP($F28,'Prüfungen Studiengang'!$A$1:$C$1845,3,FALSE),0),60),"")</f>
        <v/>
      </c>
      <c r="H28" s="24"/>
      <c r="I28" s="25" t="str">
        <f>IF(F28&gt;0,LEFT(TEXT(VLOOKUP($F28,'Prüfungen Studiengang'!$A$1:$D$1845,4,FALSE),0),60),"")</f>
        <v/>
      </c>
      <c r="J28" s="26"/>
      <c r="K28" s="27"/>
    </row>
    <row r="29" spans="1:11" ht="15.75" x14ac:dyDescent="0.25">
      <c r="A29" s="42"/>
      <c r="B29" s="42"/>
      <c r="C29" s="18"/>
      <c r="D29" s="19"/>
      <c r="E29" s="19"/>
      <c r="F29" s="19"/>
      <c r="G29" s="20"/>
      <c r="H29" s="24"/>
      <c r="I29" s="25" t="str">
        <f>IF(F29&gt;0,LEFT(TEXT(VLOOKUP($F29,'Prüfungen Studiengang'!$A$1:$D$1845,4,FALSE),0),60),"")</f>
        <v/>
      </c>
      <c r="J29" s="26"/>
      <c r="K29" s="27"/>
    </row>
    <row r="30" spans="1:11" ht="15.75" x14ac:dyDescent="0.25">
      <c r="A30" s="42"/>
      <c r="B30" s="42"/>
      <c r="C30" s="18"/>
      <c r="D30" s="19"/>
      <c r="E30" s="19"/>
      <c r="F30" s="19"/>
      <c r="G30" s="20" t="str">
        <f>IF(F30&gt;0,LEFT(TEXT(VLOOKUP($F30,'Prüfungen Studiengang'!$A$1:$C$1845,2,FALSE),0)&amp;" / "&amp;TEXT(VLOOKUP($F30,'Prüfungen Studiengang'!$A$1:$C$1845,3,FALSE),0),60),"")</f>
        <v/>
      </c>
      <c r="H30" s="24"/>
      <c r="I30" s="25" t="str">
        <f>IF(F30&gt;0,LEFT(TEXT(VLOOKUP($F30,'Prüfungen Studiengang'!$A$1:$D$1845,4,FALSE),0),60),"")</f>
        <v/>
      </c>
      <c r="J30" s="26"/>
      <c r="K30" s="27"/>
    </row>
    <row r="31" spans="1:11" ht="15.75" x14ac:dyDescent="0.25">
      <c r="A31" s="42"/>
      <c r="B31" s="42"/>
      <c r="C31" s="18"/>
      <c r="D31" s="19"/>
      <c r="E31" s="19"/>
      <c r="F31" s="19"/>
      <c r="G31" s="20" t="str">
        <f>IF(F31&gt;0,LEFT(TEXT(VLOOKUP($F31,'Prüfungen Studiengang'!$A$1:$C$1845,2,FALSE),0)&amp;" / "&amp;TEXT(VLOOKUP($F31,'Prüfungen Studiengang'!$A$1:$C$1845,3,FALSE),0),60),"")</f>
        <v/>
      </c>
      <c r="H31" s="24"/>
      <c r="I31" s="25" t="str">
        <f>IF(F31&gt;0,LEFT(TEXT(VLOOKUP($F31,'Prüfungen Studiengang'!$A$1:$D$1845,4,FALSE),0),60),"")</f>
        <v/>
      </c>
      <c r="J31" s="26"/>
      <c r="K31" s="27"/>
    </row>
    <row r="32" spans="1:11" ht="15.75" x14ac:dyDescent="0.25">
      <c r="A32" s="42"/>
      <c r="B32" s="42"/>
      <c r="C32" s="18"/>
      <c r="D32" s="19"/>
      <c r="E32" s="19"/>
      <c r="F32" s="19"/>
      <c r="G32" s="20" t="str">
        <f>IF(F32&gt;0,LEFT(TEXT(VLOOKUP($F32,'Prüfungen Studiengang'!$A$1:$C$1845,2,FALSE),0)&amp;" / "&amp;TEXT(VLOOKUP($F32,'Prüfungen Studiengang'!$A$1:$C$1845,3,FALSE),0),60),"")</f>
        <v/>
      </c>
      <c r="H32" s="24"/>
      <c r="I32" s="25" t="str">
        <f>IF(F32&gt;0,LEFT(TEXT(VLOOKUP($F32,'Prüfungen Studiengang'!$A$1:$D$1845,4,FALSE),0),60),"")</f>
        <v/>
      </c>
      <c r="J32" s="26"/>
      <c r="K32" s="27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34</v>
      </c>
      <c r="I34" s="36"/>
      <c r="J34" s="36"/>
      <c r="K34" s="36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5" t="s">
        <v>19</v>
      </c>
      <c r="E36" s="35"/>
      <c r="F36" s="35"/>
      <c r="G36" s="35"/>
      <c r="H36" s="35"/>
      <c r="I36" s="35"/>
      <c r="J36" s="35"/>
      <c r="K36" s="3"/>
    </row>
    <row r="37" spans="1:11" ht="15" customHeight="1" x14ac:dyDescent="0.25">
      <c r="A37" s="3"/>
      <c r="B37" s="3"/>
      <c r="C37" s="3"/>
      <c r="D37" s="35" t="s">
        <v>20</v>
      </c>
      <c r="E37" s="35"/>
      <c r="F37" s="35"/>
      <c r="G37" s="35"/>
      <c r="H37" s="35"/>
      <c r="I37" s="35"/>
      <c r="J37" s="35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7" t="s">
        <v>21</v>
      </c>
      <c r="B40" s="37"/>
      <c r="C40" s="37"/>
      <c r="D40" s="37"/>
      <c r="E40" s="37"/>
      <c r="F40" s="37"/>
      <c r="G40" s="11" t="s">
        <v>22</v>
      </c>
      <c r="H40" s="5"/>
      <c r="I40" s="5"/>
    </row>
    <row r="41" spans="1:11" x14ac:dyDescent="0.25">
      <c r="A41" s="37" t="s">
        <v>23</v>
      </c>
      <c r="B41" s="37"/>
      <c r="C41" s="37"/>
      <c r="D41" s="37"/>
      <c r="E41" s="37"/>
      <c r="F41" s="37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9"/>
      <c r="B46" s="9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9"/>
      <c r="B47" s="9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9"/>
      <c r="B48" s="9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9"/>
      <c r="B49" s="9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9"/>
      <c r="B50" s="9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9"/>
      <c r="B51" s="9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9"/>
      <c r="B52" s="9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9"/>
      <c r="B53" s="9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9"/>
      <c r="B54" s="9"/>
      <c r="C54" s="33"/>
      <c r="D54" s="33"/>
      <c r="E54" s="33"/>
      <c r="F54" s="33"/>
      <c r="G54" s="33"/>
      <c r="H54" s="33"/>
      <c r="I54" s="33"/>
      <c r="J54" s="33"/>
      <c r="K54" s="33"/>
    </row>
  </sheetData>
  <sheetProtection algorithmName="SHA-512" hashValue="96419CrL0xmKckzZd708S8djkQNMsO5T1beNqVjdP8zZedbCDauplP6+BpSzB4gRBNfqd09tepm997VJzF6LAw==" saltValue="+unVbCn8C/fCiq5XglJWY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selection activeCell="B8" sqref="B8"/>
    </sheetView>
  </sheetViews>
  <sheetFormatPr baseColWidth="10" defaultRowHeight="15" x14ac:dyDescent="0.25"/>
  <cols>
    <col min="2" max="2" width="88.28515625" bestFit="1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B2" s="30" t="s">
        <v>45</v>
      </c>
      <c r="C2" s="14"/>
      <c r="D2" s="14"/>
    </row>
    <row r="3" spans="1:4" x14ac:dyDescent="0.25">
      <c r="A3" s="32">
        <v>1</v>
      </c>
      <c r="B3" s="14" t="s">
        <v>40</v>
      </c>
      <c r="C3" s="14">
        <v>1071</v>
      </c>
      <c r="D3" s="14">
        <v>5</v>
      </c>
    </row>
    <row r="4" spans="1:4" x14ac:dyDescent="0.25">
      <c r="A4" s="32">
        <v>2</v>
      </c>
      <c r="B4" s="14" t="s">
        <v>41</v>
      </c>
      <c r="C4" s="14">
        <v>1072</v>
      </c>
      <c r="D4" s="14">
        <v>5</v>
      </c>
    </row>
    <row r="5" spans="1:4" x14ac:dyDescent="0.25">
      <c r="A5" s="32">
        <v>3</v>
      </c>
      <c r="B5" s="14" t="s">
        <v>42</v>
      </c>
      <c r="C5" s="14">
        <v>473</v>
      </c>
      <c r="D5" s="14">
        <v>5</v>
      </c>
    </row>
    <row r="6" spans="1:4" x14ac:dyDescent="0.25">
      <c r="A6" s="32">
        <v>4</v>
      </c>
      <c r="B6" s="14" t="s">
        <v>43</v>
      </c>
      <c r="C6" s="14">
        <v>474</v>
      </c>
      <c r="D6" s="14">
        <v>10</v>
      </c>
    </row>
    <row r="7" spans="1:4" x14ac:dyDescent="0.25">
      <c r="A7" s="32">
        <v>5</v>
      </c>
      <c r="B7" s="14" t="s">
        <v>44</v>
      </c>
      <c r="C7" s="14">
        <v>475</v>
      </c>
      <c r="D7" s="14">
        <v>0</v>
      </c>
    </row>
    <row r="8" spans="1:4" x14ac:dyDescent="0.25">
      <c r="A8" s="32"/>
      <c r="B8" s="30" t="s">
        <v>46</v>
      </c>
      <c r="C8" s="14"/>
      <c r="D8" s="14"/>
    </row>
    <row r="9" spans="1:4" x14ac:dyDescent="0.25">
      <c r="A9" s="32">
        <v>6</v>
      </c>
      <c r="B9" s="14" t="s">
        <v>47</v>
      </c>
      <c r="C9" s="14">
        <v>476</v>
      </c>
      <c r="D9" s="14">
        <v>10</v>
      </c>
    </row>
    <row r="10" spans="1:4" x14ac:dyDescent="0.25">
      <c r="A10" s="32">
        <v>7</v>
      </c>
      <c r="B10" s="14" t="s">
        <v>48</v>
      </c>
      <c r="C10" s="14">
        <v>1073</v>
      </c>
      <c r="D10" s="14">
        <v>10</v>
      </c>
    </row>
    <row r="11" spans="1:4" x14ac:dyDescent="0.25">
      <c r="A11" s="32">
        <v>8</v>
      </c>
      <c r="B11" s="14" t="s">
        <v>49</v>
      </c>
      <c r="C11" s="14">
        <v>1074</v>
      </c>
      <c r="D11" s="14">
        <v>10</v>
      </c>
    </row>
    <row r="12" spans="1:4" x14ac:dyDescent="0.25">
      <c r="A12" s="32">
        <v>9</v>
      </c>
      <c r="B12" s="14" t="s">
        <v>50</v>
      </c>
      <c r="C12" s="14">
        <v>1075</v>
      </c>
      <c r="D12" s="14">
        <v>10</v>
      </c>
    </row>
    <row r="13" spans="1:4" x14ac:dyDescent="0.25">
      <c r="A13" s="32">
        <v>10</v>
      </c>
      <c r="B13" s="14" t="s">
        <v>51</v>
      </c>
      <c r="C13" s="14">
        <v>1076</v>
      </c>
      <c r="D13" s="14">
        <v>10</v>
      </c>
    </row>
    <row r="14" spans="1:4" x14ac:dyDescent="0.25">
      <c r="A14" s="32"/>
      <c r="B14" s="30" t="s">
        <v>52</v>
      </c>
      <c r="C14" s="14"/>
      <c r="D14" s="14"/>
    </row>
    <row r="15" spans="1:4" x14ac:dyDescent="0.25">
      <c r="A15" s="32">
        <v>11</v>
      </c>
      <c r="B15" s="14" t="s">
        <v>53</v>
      </c>
      <c r="C15" s="14">
        <v>479</v>
      </c>
      <c r="D15" s="14">
        <v>10</v>
      </c>
    </row>
    <row r="16" spans="1:4" x14ac:dyDescent="0.25">
      <c r="A16" s="32">
        <v>12</v>
      </c>
      <c r="B16" s="14" t="s">
        <v>54</v>
      </c>
      <c r="C16" s="14">
        <v>1077</v>
      </c>
      <c r="D16" s="14">
        <v>10</v>
      </c>
    </row>
    <row r="17" spans="1:4" x14ac:dyDescent="0.25">
      <c r="A17" s="32">
        <v>13</v>
      </c>
      <c r="B17" s="14" t="s">
        <v>55</v>
      </c>
      <c r="C17" s="14">
        <v>1078</v>
      </c>
      <c r="D17" s="14">
        <v>10</v>
      </c>
    </row>
    <row r="18" spans="1:4" x14ac:dyDescent="0.25">
      <c r="A18" s="32"/>
      <c r="B18" s="30" t="s">
        <v>56</v>
      </c>
      <c r="C18" s="14"/>
      <c r="D18" s="14"/>
    </row>
    <row r="19" spans="1:4" x14ac:dyDescent="0.25">
      <c r="A19" s="32">
        <v>14</v>
      </c>
      <c r="B19" s="14" t="s">
        <v>57</v>
      </c>
      <c r="C19" s="14">
        <v>483</v>
      </c>
      <c r="D19" s="14">
        <v>10</v>
      </c>
    </row>
    <row r="20" spans="1:4" x14ac:dyDescent="0.25">
      <c r="A20" s="32">
        <v>15</v>
      </c>
      <c r="B20" s="14" t="s">
        <v>58</v>
      </c>
      <c r="C20" s="14">
        <v>1079</v>
      </c>
      <c r="D20" s="14">
        <v>10</v>
      </c>
    </row>
    <row r="21" spans="1:4" x14ac:dyDescent="0.25">
      <c r="A21" s="32">
        <v>16</v>
      </c>
      <c r="B21" s="14" t="s">
        <v>59</v>
      </c>
      <c r="C21" s="14">
        <v>1080</v>
      </c>
      <c r="D21" s="14">
        <v>10</v>
      </c>
    </row>
    <row r="22" spans="1:4" x14ac:dyDescent="0.25">
      <c r="A22" s="32"/>
      <c r="B22" s="30" t="s">
        <v>60</v>
      </c>
      <c r="C22" s="14"/>
      <c r="D22" s="14"/>
    </row>
    <row r="23" spans="1:4" x14ac:dyDescent="0.25">
      <c r="A23" s="32">
        <v>17</v>
      </c>
      <c r="B23" s="14" t="s">
        <v>61</v>
      </c>
      <c r="C23" s="14">
        <v>1081</v>
      </c>
      <c r="D23" s="14">
        <v>10</v>
      </c>
    </row>
    <row r="24" spans="1:4" x14ac:dyDescent="0.25">
      <c r="A24" s="32">
        <v>18</v>
      </c>
      <c r="B24" s="14" t="s">
        <v>62</v>
      </c>
      <c r="C24" s="14">
        <v>1082</v>
      </c>
      <c r="D24" s="14">
        <v>5</v>
      </c>
    </row>
    <row r="25" spans="1:4" x14ac:dyDescent="0.25">
      <c r="A25" s="32">
        <v>19</v>
      </c>
      <c r="B25" s="14" t="s">
        <v>63</v>
      </c>
      <c r="C25" s="14">
        <v>488</v>
      </c>
      <c r="D25" s="14">
        <v>5</v>
      </c>
    </row>
    <row r="26" spans="1:4" x14ac:dyDescent="0.25">
      <c r="A26" s="32">
        <v>20</v>
      </c>
      <c r="B26" s="14" t="s">
        <v>64</v>
      </c>
      <c r="C26" s="14">
        <v>489</v>
      </c>
      <c r="D26" s="14">
        <v>5</v>
      </c>
    </row>
    <row r="27" spans="1:4" x14ac:dyDescent="0.25">
      <c r="A27" s="32">
        <v>21</v>
      </c>
      <c r="B27" s="14" t="s">
        <v>65</v>
      </c>
      <c r="C27" s="14">
        <v>490</v>
      </c>
      <c r="D27" s="14">
        <v>0</v>
      </c>
    </row>
    <row r="28" spans="1:4" x14ac:dyDescent="0.25">
      <c r="A28" s="32">
        <v>22</v>
      </c>
      <c r="B28" s="14" t="s">
        <v>66</v>
      </c>
      <c r="C28" s="14">
        <v>491</v>
      </c>
      <c r="D28" s="14">
        <v>5</v>
      </c>
    </row>
    <row r="29" spans="1:4" x14ac:dyDescent="0.25">
      <c r="A29" s="32">
        <v>23</v>
      </c>
      <c r="B29" s="14" t="s">
        <v>67</v>
      </c>
      <c r="C29" s="14">
        <v>492</v>
      </c>
      <c r="D29" s="14">
        <v>0</v>
      </c>
    </row>
    <row r="30" spans="1:4" x14ac:dyDescent="0.25">
      <c r="A30" s="32">
        <v>24</v>
      </c>
      <c r="B30" s="14" t="s">
        <v>68</v>
      </c>
      <c r="C30" s="14">
        <v>493</v>
      </c>
      <c r="D30" s="14">
        <v>5</v>
      </c>
    </row>
    <row r="31" spans="1:4" x14ac:dyDescent="0.25">
      <c r="A31" s="32">
        <v>25</v>
      </c>
      <c r="B31" s="14" t="s">
        <v>69</v>
      </c>
      <c r="C31" s="14">
        <v>494</v>
      </c>
      <c r="D31" s="14">
        <v>5</v>
      </c>
    </row>
    <row r="32" spans="1:4" x14ac:dyDescent="0.25">
      <c r="A32" s="32"/>
      <c r="B32" s="30" t="s">
        <v>70</v>
      </c>
      <c r="C32" s="14"/>
      <c r="D32" s="14"/>
    </row>
    <row r="33" spans="1:4" x14ac:dyDescent="0.25">
      <c r="A33" s="32">
        <v>26</v>
      </c>
      <c r="B33" s="14" t="s">
        <v>71</v>
      </c>
      <c r="C33" s="14">
        <v>1083</v>
      </c>
      <c r="D33" s="14">
        <v>10</v>
      </c>
    </row>
    <row r="34" spans="1:4" x14ac:dyDescent="0.25">
      <c r="A34" s="32">
        <v>27</v>
      </c>
      <c r="B34" s="14" t="s">
        <v>72</v>
      </c>
      <c r="C34" s="14">
        <v>1084</v>
      </c>
      <c r="D34" s="14">
        <v>5</v>
      </c>
    </row>
    <row r="35" spans="1:4" x14ac:dyDescent="0.25">
      <c r="A35" s="32">
        <v>28</v>
      </c>
      <c r="B35" s="14" t="s">
        <v>73</v>
      </c>
      <c r="C35" s="14">
        <v>1085</v>
      </c>
      <c r="D35" s="14">
        <v>0</v>
      </c>
    </row>
    <row r="36" spans="1:4" x14ac:dyDescent="0.25">
      <c r="A36" s="32">
        <v>29</v>
      </c>
      <c r="B36" s="14" t="s">
        <v>74</v>
      </c>
      <c r="C36" s="14">
        <v>503</v>
      </c>
      <c r="D36" s="14">
        <v>5</v>
      </c>
    </row>
    <row r="37" spans="1:4" x14ac:dyDescent="0.25">
      <c r="A37" s="32">
        <v>30</v>
      </c>
      <c r="B37" s="14" t="s">
        <v>75</v>
      </c>
      <c r="C37" s="14">
        <v>504</v>
      </c>
      <c r="D37" s="14">
        <v>5</v>
      </c>
    </row>
    <row r="38" spans="1:4" x14ac:dyDescent="0.25">
      <c r="A38" s="32">
        <v>31</v>
      </c>
      <c r="B38" s="14" t="s">
        <v>76</v>
      </c>
      <c r="C38" s="14">
        <v>1086</v>
      </c>
      <c r="D38" s="14">
        <v>5</v>
      </c>
    </row>
    <row r="39" spans="1:4" x14ac:dyDescent="0.25">
      <c r="A39" s="32">
        <v>32</v>
      </c>
      <c r="B39" s="14" t="s">
        <v>77</v>
      </c>
      <c r="C39" s="14">
        <v>1087</v>
      </c>
      <c r="D39" s="14">
        <v>5</v>
      </c>
    </row>
    <row r="40" spans="1:4" x14ac:dyDescent="0.25">
      <c r="A40" s="32">
        <v>33</v>
      </c>
      <c r="B40" s="14" t="s">
        <v>78</v>
      </c>
      <c r="C40" s="14">
        <v>1088</v>
      </c>
      <c r="D40" s="14">
        <v>5</v>
      </c>
    </row>
    <row r="41" spans="1:4" x14ac:dyDescent="0.25">
      <c r="A41" s="32">
        <v>34</v>
      </c>
      <c r="B41" s="14" t="s">
        <v>79</v>
      </c>
      <c r="C41" s="14">
        <v>1089</v>
      </c>
      <c r="D41" s="14">
        <v>0</v>
      </c>
    </row>
    <row r="42" spans="1:4" x14ac:dyDescent="0.25">
      <c r="A42" s="32">
        <v>35</v>
      </c>
      <c r="B42" s="14" t="s">
        <v>80</v>
      </c>
      <c r="C42" s="14">
        <v>1090</v>
      </c>
      <c r="D42" s="14">
        <v>5</v>
      </c>
    </row>
    <row r="43" spans="1:4" x14ac:dyDescent="0.25">
      <c r="A43" s="32">
        <v>36</v>
      </c>
      <c r="B43" s="14" t="s">
        <v>81</v>
      </c>
      <c r="C43" s="14">
        <v>1091</v>
      </c>
      <c r="D43" s="14">
        <v>5</v>
      </c>
    </row>
    <row r="44" spans="1:4" x14ac:dyDescent="0.25">
      <c r="A44" s="32"/>
      <c r="B44" s="30" t="s">
        <v>82</v>
      </c>
      <c r="C44" s="14"/>
      <c r="D44" s="14"/>
    </row>
    <row r="45" spans="1:4" x14ac:dyDescent="0.25">
      <c r="A45" s="32">
        <v>37</v>
      </c>
      <c r="B45" s="14" t="s">
        <v>83</v>
      </c>
      <c r="C45" s="14">
        <v>1092</v>
      </c>
      <c r="D45" s="14">
        <v>5</v>
      </c>
    </row>
    <row r="46" spans="1:4" x14ac:dyDescent="0.25">
      <c r="A46" s="32">
        <v>38</v>
      </c>
      <c r="B46" s="14" t="s">
        <v>84</v>
      </c>
      <c r="C46" s="14">
        <v>1093</v>
      </c>
      <c r="D46" s="14">
        <v>5</v>
      </c>
    </row>
    <row r="47" spans="1:4" x14ac:dyDescent="0.25">
      <c r="A47" s="32">
        <v>39</v>
      </c>
      <c r="B47" s="14" t="s">
        <v>85</v>
      </c>
      <c r="C47" s="14">
        <v>1094</v>
      </c>
      <c r="D47" s="14">
        <v>5</v>
      </c>
    </row>
    <row r="48" spans="1:4" x14ac:dyDescent="0.25">
      <c r="A48" s="32">
        <v>40</v>
      </c>
      <c r="B48" s="14" t="s">
        <v>86</v>
      </c>
      <c r="C48" s="14">
        <v>1095</v>
      </c>
      <c r="D48" s="14">
        <v>5</v>
      </c>
    </row>
    <row r="49" spans="1:4" x14ac:dyDescent="0.25">
      <c r="A49" s="32">
        <v>41</v>
      </c>
      <c r="B49" s="14" t="s">
        <v>87</v>
      </c>
      <c r="C49" s="14">
        <v>1096</v>
      </c>
      <c r="D49" s="14">
        <v>5</v>
      </c>
    </row>
    <row r="50" spans="1:4" x14ac:dyDescent="0.25">
      <c r="A50" s="32">
        <v>42</v>
      </c>
      <c r="B50" s="14" t="s">
        <v>88</v>
      </c>
      <c r="C50" s="14">
        <v>510</v>
      </c>
      <c r="D50" s="14">
        <v>5</v>
      </c>
    </row>
    <row r="51" spans="1:4" x14ac:dyDescent="0.25">
      <c r="A51" s="32">
        <v>43</v>
      </c>
      <c r="B51" s="14" t="s">
        <v>89</v>
      </c>
      <c r="C51" s="14">
        <v>511</v>
      </c>
      <c r="D51" s="14">
        <v>0</v>
      </c>
    </row>
    <row r="52" spans="1:4" x14ac:dyDescent="0.25">
      <c r="A52" s="32"/>
      <c r="B52" s="30" t="s">
        <v>90</v>
      </c>
      <c r="C52" s="31"/>
      <c r="D52" s="31"/>
    </row>
    <row r="53" spans="1:4" x14ac:dyDescent="0.25">
      <c r="A53" s="32"/>
      <c r="B53" s="30" t="s">
        <v>91</v>
      </c>
      <c r="C53" s="31"/>
      <c r="D53" s="31"/>
    </row>
    <row r="54" spans="1:4" x14ac:dyDescent="0.25">
      <c r="A54" s="32">
        <v>44</v>
      </c>
      <c r="B54" s="14" t="s">
        <v>93</v>
      </c>
      <c r="C54" s="14">
        <v>1097</v>
      </c>
      <c r="D54" s="14">
        <v>3</v>
      </c>
    </row>
    <row r="55" spans="1:4" x14ac:dyDescent="0.25">
      <c r="A55" s="32">
        <v>45</v>
      </c>
      <c r="B55" s="14" t="s">
        <v>94</v>
      </c>
      <c r="C55" s="14">
        <v>1098</v>
      </c>
      <c r="D55" s="14">
        <v>3</v>
      </c>
    </row>
    <row r="56" spans="1:4" x14ac:dyDescent="0.25">
      <c r="A56" s="32">
        <v>46</v>
      </c>
      <c r="B56" s="14" t="s">
        <v>95</v>
      </c>
      <c r="C56" s="14">
        <v>1099</v>
      </c>
      <c r="D56" s="14">
        <v>3</v>
      </c>
    </row>
    <row r="57" spans="1:4" x14ac:dyDescent="0.25">
      <c r="A57" s="32">
        <v>47</v>
      </c>
      <c r="B57" s="14" t="s">
        <v>96</v>
      </c>
      <c r="C57" s="14">
        <v>1100</v>
      </c>
      <c r="D57" s="14">
        <v>3</v>
      </c>
    </row>
    <row r="58" spans="1:4" x14ac:dyDescent="0.25">
      <c r="A58" s="32"/>
      <c r="B58" s="30" t="s">
        <v>92</v>
      </c>
      <c r="C58" s="31"/>
      <c r="D58" s="31"/>
    </row>
    <row r="59" spans="1:4" x14ac:dyDescent="0.25">
      <c r="A59" s="32">
        <v>48</v>
      </c>
      <c r="B59" s="14" t="s">
        <v>97</v>
      </c>
      <c r="C59" s="14">
        <v>1165</v>
      </c>
      <c r="D59" s="14">
        <v>3</v>
      </c>
    </row>
    <row r="60" spans="1:4" x14ac:dyDescent="0.25">
      <c r="A60" s="32">
        <v>49</v>
      </c>
      <c r="B60" s="14" t="s">
        <v>98</v>
      </c>
      <c r="C60" s="14">
        <v>1166</v>
      </c>
      <c r="D60" s="14">
        <v>3</v>
      </c>
    </row>
    <row r="61" spans="1:4" x14ac:dyDescent="0.25">
      <c r="A61" s="32"/>
      <c r="B61" s="30" t="s">
        <v>99</v>
      </c>
      <c r="C61" s="31"/>
      <c r="D61" s="31"/>
    </row>
    <row r="62" spans="1:4" x14ac:dyDescent="0.25">
      <c r="A62" s="32">
        <v>50</v>
      </c>
      <c r="B62" s="14" t="s">
        <v>100</v>
      </c>
      <c r="C62" s="14">
        <v>1167</v>
      </c>
      <c r="D62" s="14">
        <v>4</v>
      </c>
    </row>
    <row r="63" spans="1:4" x14ac:dyDescent="0.25">
      <c r="A63" s="32">
        <v>51</v>
      </c>
      <c r="B63" s="14" t="s">
        <v>101</v>
      </c>
      <c r="C63" s="14">
        <v>1168</v>
      </c>
      <c r="D63" s="14">
        <v>25</v>
      </c>
    </row>
  </sheetData>
  <sheetProtection algorithmName="SHA-512" hashValue="nVNaRg8oTKtz05aJTLfNwmK7AgAOIFDcORApFV20oqArx3TicICe9LtpXx4XSOmh3eyZgbIGIQF7yRm9mf605A==" saltValue="2K5YKEi05wd4EL0XceAVaA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2022-02-15T12:36:40Z</dcterms:modified>
</cp:coreProperties>
</file>