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A9B7E314-0FEB-48DF-86B8-2EA12FDE2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</calcChain>
</file>

<file path=xl/sharedStrings.xml><?xml version="1.0" encoding="utf-8"?>
<sst xmlns="http://schemas.openxmlformats.org/spreadsheetml/2006/main" count="119" uniqueCount="119">
  <si>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</si>
  <si>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</si>
  <si>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</si>
  <si>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</si>
  <si>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</si>
  <si>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</si>
  <si>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</si>
  <si>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</si>
  <si>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</si>
  <si>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</si>
  <si>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</si>
  <si>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</si>
  <si>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</si>
  <si>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</si>
  <si>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</si>
  <si>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</si>
  <si>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</si>
  <si>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</si>
  <si>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</si>
  <si>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</si>
  <si>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</si>
  <si>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</si>
  <si>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</si>
  <si>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</si>
  <si>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</si>
  <si>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</si>
  <si>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</si>
  <si>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</si>
  <si>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</si>
  <si>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</si>
  <si>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</si>
  <si>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</si>
  <si>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</si>
  <si>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</si>
  <si>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</si>
  <si>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</si>
  <si>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</si>
  <si>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</si>
  <si>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Bachelor of Engineering Energietechnik / PO Version 2024</t>
  </si>
  <si>
    <t/>
  </si>
  <si>
    <t>Pflichtmodule</t>
  </si>
  <si>
    <t>Arbeitsmethoden</t>
  </si>
  <si>
    <t>Methoden wissenschaftlichen Arbeitens</t>
  </si>
  <si>
    <t>Methoden wissenschaftlichen Arbeitens (Exposé zum Semesterthema)</t>
  </si>
  <si>
    <t>Methoden wissenschaftlichen Arbeitens (Fachvortrag zum Semesterthema)</t>
  </si>
  <si>
    <t>Informatik I</t>
  </si>
  <si>
    <t>Naturwissenschaften</t>
  </si>
  <si>
    <t>Physik</t>
  </si>
  <si>
    <t>Mathematik I</t>
  </si>
  <si>
    <t>Mathematik II</t>
  </si>
  <si>
    <t>Chemie / Wasserchemie</t>
  </si>
  <si>
    <t>Chemie / Wasserchemie (Labor)</t>
  </si>
  <si>
    <t>Ingenieurwissenschaften</t>
  </si>
  <si>
    <t>Technische Mechanik</t>
  </si>
  <si>
    <t>Technische Fluidmechanik I</t>
  </si>
  <si>
    <t>Technische Thermodynamik I</t>
  </si>
  <si>
    <t>Technische Thermodynamik I (Labor)</t>
  </si>
  <si>
    <t>Technische Fluidmechanik II</t>
  </si>
  <si>
    <t>Technische Thermodynamik II</t>
  </si>
  <si>
    <t>Technische Thermodynamik II (Labor)</t>
  </si>
  <si>
    <t>Chemische Verfahrenstechnik</t>
  </si>
  <si>
    <t>Elektrotechnik I</t>
  </si>
  <si>
    <t>Werkstofftechnik</t>
  </si>
  <si>
    <t>Wärmeübertragung</t>
  </si>
  <si>
    <t>Wärmeübertragung (Labor)</t>
  </si>
  <si>
    <t>Regenerative Energiesysteme - Klimaschutz und Solarthermie</t>
  </si>
  <si>
    <t>Wasserversorgung I</t>
  </si>
  <si>
    <t>Wasserversorgung I (Labor)</t>
  </si>
  <si>
    <t>Heizungstechnik I</t>
  </si>
  <si>
    <t>Heizungstechnik I (Labor)</t>
  </si>
  <si>
    <t>Heizungstechnik I (Vortrag zum Semesterthema)</t>
  </si>
  <si>
    <t>Regenerative Energiesysteme - Biomasse</t>
  </si>
  <si>
    <t>Regenerative Energiesysteme - Biomasse (Labor)</t>
  </si>
  <si>
    <t>Regenerative Energiesysteme - Biomasse (Referat)</t>
  </si>
  <si>
    <t>Elektrotechnik II</t>
  </si>
  <si>
    <t>Kraft- und Arbeitsmaschinen</t>
  </si>
  <si>
    <t>Klimatechnik I</t>
  </si>
  <si>
    <t>Klimatechnik I (Labor)</t>
  </si>
  <si>
    <t>Gastechnik I</t>
  </si>
  <si>
    <t>Regelungstechnik</t>
  </si>
  <si>
    <t>Mess- und Automatisierungstechnik</t>
  </si>
  <si>
    <t>Mess- und Automatisierungstechnik (Labor)</t>
  </si>
  <si>
    <t>Energiewandlungssysteme</t>
  </si>
  <si>
    <t>Energiewandlungssysteme (Labor)</t>
  </si>
  <si>
    <t>Energiespeicher</t>
  </si>
  <si>
    <t>Energiespeicher (Vortrag zum Semesterthema)</t>
  </si>
  <si>
    <t>Regenerative Energiesysteme - Photovoltaik</t>
  </si>
  <si>
    <t>Regenerative Energiesysteme - Photovoltaik (Labor)</t>
  </si>
  <si>
    <t>Ingenieurmethoden zur Systemanalyse</t>
  </si>
  <si>
    <t>Regenerative Energiesysteme - Windenergie, Geothermie und Wasserkraft</t>
  </si>
  <si>
    <t>Wirtschaft</t>
  </si>
  <si>
    <t>Betriebswirtschaftslehre</t>
  </si>
  <si>
    <t>Praxismodule</t>
  </si>
  <si>
    <t>Praxissemester</t>
  </si>
  <si>
    <t>Abschlussarbeit</t>
  </si>
  <si>
    <t>Abschlussarbeit (Abschlussvortrag)</t>
  </si>
  <si>
    <t>Bauphysik und Energieeinsparverordnung</t>
  </si>
  <si>
    <t>Building Information Modeling</t>
  </si>
  <si>
    <t>Gastechnik II</t>
  </si>
  <si>
    <t>Grundzüge des Architekten- und Ingenieurrechts</t>
  </si>
  <si>
    <t>Informatik II</t>
  </si>
  <si>
    <t>Praxisprojekt I</t>
  </si>
  <si>
    <t>Praxisprojekt II</t>
  </si>
  <si>
    <t>Recht I</t>
  </si>
  <si>
    <t>Recht II</t>
  </si>
  <si>
    <t>Mechanische und thermische Verfahrenstechnik</t>
  </si>
  <si>
    <t>Wasserversorgung II</t>
  </si>
  <si>
    <t>Wasserversorgung II (Labor)</t>
  </si>
  <si>
    <t>Kältetechnik</t>
  </si>
  <si>
    <t>Kältetechnik (Labor)</t>
  </si>
  <si>
    <t>Anlagentechnischer Brandschutz</t>
  </si>
  <si>
    <t>Anlagentechnischer Brandschutz (Übung)</t>
  </si>
  <si>
    <t>Heizungstechnik II</t>
  </si>
  <si>
    <t>Heizungstechnik II (Labor)</t>
  </si>
  <si>
    <t>Klimatechnik II</t>
  </si>
  <si>
    <t>Klimatechnik II (Labor)</t>
  </si>
  <si>
    <t>Sanitärtechnik</t>
  </si>
  <si>
    <t>Prüfung aufzunehmendes Fach</t>
  </si>
  <si>
    <t>Prüf.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</si>
</sst>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/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3" fillId="2" borderId="7" xfId="0" applyFont="1" applyFill="1" applyBorder="1"/>
    <xf numFmtId="0" fontId="12" fillId="0" borderId="7" xfId="0" applyFont="1" applyBorder="1"/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3" zoomScale="91" zoomScaleNormal="91" workbookViewId="0">
      <selection activeCell="G15" sqref="G1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38</v>
      </c>
      <c r="D7" s="49"/>
      <c r="E7" s="49"/>
      <c r="F7" s="49"/>
      <c r="G7" s="49"/>
      <c r="H7" s="49"/>
      <c r="I7" s="50" t="s">
        <v>5</v>
      </c>
      <c r="J7" s="50"/>
      <c r="K7" s="25">
        <v>7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34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2"/>
      <c r="B11" s="42"/>
      <c r="C11" s="10"/>
      <c r="D11" s="11"/>
      <c r="E11" s="11"/>
      <c r="F11" s="11"/>
      <c r="G11" s="12" t="str">
        <f>IF(F11&gt;0,LEFT(TEXT(VLOOKUP($F11,'Prüfungen Studiengang'!$A$1:$C$1987,2,FALSE),0)&amp;" / "&amp;TEXT(VLOOKUP($F11,'Prüfungen Studiengang'!$A$4:$D$79,3,FALSE),0),60),"")</f>
        <v/>
      </c>
      <c r="H11" s="26" t="s">
        <v>39</v>
      </c>
      <c r="I11" s="17" t="str">
        <f>IF(F11&gt;0,LEFT(TEXT(VLOOKUP($F11,'Prüfungen Studiengang'!$A$1:$D$1921,4,FALSE),0),60),"")</f>
        <v/>
      </c>
      <c r="J11" s="18"/>
      <c r="K11" s="19"/>
    </row>
    <row r="12" spans="1:11" ht="15.75" x14ac:dyDescent="0.25">
      <c r="A12" s="42"/>
      <c r="B12" s="42"/>
      <c r="C12" s="10"/>
      <c r="D12" s="11"/>
      <c r="E12" s="11"/>
      <c r="F12" s="11"/>
      <c r="G12" s="12" t="str">
        <f>IF(F12&gt;0,LEFT(TEXT(VLOOKUP($F12,'Prüfungen Studiengang'!$A$1:$C$1987,2,FALSE),0)&amp;" / "&amp;TEXT(VLOOKUP($F12,'Prüfungen Studiengang'!$A$4:$D$79,3,FALSE),0),60),"")</f>
        <v/>
      </c>
      <c r="H12" s="16"/>
      <c r="I12" s="17" t="str">
        <f>IF(F12&gt;0,LEFT(TEXT(VLOOKUP($F12,'Prüfungen Studiengang'!$A$1:$D$1921,4,FALSE),0),60),"")</f>
        <v/>
      </c>
      <c r="J12" s="18"/>
      <c r="K12" s="19"/>
    </row>
    <row r="13" spans="1:11" ht="15.75" x14ac:dyDescent="0.25">
      <c r="A13" s="42"/>
      <c r="B13" s="42"/>
      <c r="C13" s="10"/>
      <c r="D13" s="11"/>
      <c r="E13" s="11"/>
      <c r="F13" s="11"/>
      <c r="G13" s="12" t="str">
        <f>IF(F13&gt;0,LEFT(TEXT(VLOOKUP($F13,'Prüfungen Studiengang'!$A$1:$C$1987,2,FALSE),0)&amp;" / "&amp;TEXT(VLOOKUP($F13,'Prüfungen Studiengang'!$A$4:$D$79,3,FALSE),0),60),"")</f>
        <v/>
      </c>
      <c r="H13" s="16"/>
      <c r="I13" s="17" t="str">
        <f>IF(F13&gt;0,LEFT(TEXT(VLOOKUP($F13,'Prüfungen Studiengang'!$A$1:$D$1921,4,FALSE),0),60),"")</f>
        <v/>
      </c>
      <c r="J13" s="18"/>
      <c r="K13" s="19"/>
    </row>
    <row r="14" spans="1:11" ht="15.75" x14ac:dyDescent="0.25">
      <c r="A14" s="42"/>
      <c r="B14" s="42"/>
      <c r="C14" s="10"/>
      <c r="D14" s="11"/>
      <c r="E14" s="11"/>
      <c r="F14" s="11"/>
      <c r="G14" s="12" t="str">
        <f>IF(F14&gt;0,LEFT(TEXT(VLOOKUP($F14,'Prüfungen Studiengang'!$A$1:$C$1987,2,FALSE),0)&amp;" / "&amp;TEXT(VLOOKUP($F14,'Prüfungen Studiengang'!$A$4:$D$79,3,FALSE),0),60),"")</f>
        <v/>
      </c>
      <c r="H14" s="16"/>
      <c r="I14" s="17" t="str">
        <f>IF(F14&gt;0,LEFT(TEXT(VLOOKUP($F14,'Prüfungen Studiengang'!$A$1:$D$1921,4,FALSE),0),60),"")</f>
        <v/>
      </c>
      <c r="J14" s="18"/>
      <c r="K14" s="19"/>
    </row>
    <row r="15" spans="1:11" ht="15.75" x14ac:dyDescent="0.25">
      <c r="A15" s="42"/>
      <c r="B15" s="42"/>
      <c r="C15" s="10"/>
      <c r="D15" s="11"/>
      <c r="E15" s="11"/>
      <c r="F15" s="11"/>
      <c r="G15" s="12" t="str">
        <f>IF(F15&gt;0,LEFT(TEXT(VLOOKUP($F15,'Prüfungen Studiengang'!$A$1:$C$1987,2,FALSE),0)&amp;" / "&amp;TEXT(VLOOKUP($F15,'Prüfungen Studiengang'!$A$4:$D$79,3,FALSE),0),60),"")</f>
        <v/>
      </c>
      <c r="H15" s="16"/>
      <c r="I15" s="17" t="str">
        <f>IF(F15&gt;0,LEFT(TEXT(VLOOKUP($F15,'Prüfungen Studiengang'!$A$1:$D$1921,4,FALSE),0),60),"")</f>
        <v/>
      </c>
      <c r="J15" s="18"/>
      <c r="K15" s="19"/>
    </row>
    <row r="16" spans="1:11" ht="15.75" x14ac:dyDescent="0.25">
      <c r="A16" s="42"/>
      <c r="B16" s="42"/>
      <c r="C16" s="10"/>
      <c r="D16" s="11"/>
      <c r="E16" s="11"/>
      <c r="F16" s="11"/>
      <c r="G16" s="12" t="str">
        <f>IF(F16&gt;0,LEFT(TEXT(VLOOKUP($F16,'Prüfungen Studiengang'!$A$1:$C$1987,2,FALSE),0)&amp;" / "&amp;TEXT(VLOOKUP($F16,'Prüfungen Studiengang'!$A$4:$D$79,3,FALSE),0),60),"")</f>
        <v/>
      </c>
      <c r="H16" s="16"/>
      <c r="I16" s="17" t="str">
        <f>IF(F16&gt;0,LEFT(TEXT(VLOOKUP($F16,'Prüfungen Studiengang'!$A$1:$D$1921,4,FALSE),0),60),"")</f>
        <v/>
      </c>
      <c r="J16" s="18"/>
      <c r="K16" s="19"/>
    </row>
    <row r="17" spans="1:11" ht="15.75" x14ac:dyDescent="0.25">
      <c r="A17" s="42"/>
      <c r="B17" s="42"/>
      <c r="C17" s="10"/>
      <c r="D17" s="11"/>
      <c r="E17" s="11"/>
      <c r="F17" s="11"/>
      <c r="G17" s="12" t="str">
        <f>IF(F17&gt;0,LEFT(TEXT(VLOOKUP($F17,'Prüfungen Studiengang'!$A$1:$C$1987,2,FALSE),0)&amp;" / "&amp;TEXT(VLOOKUP($F17,'Prüfungen Studiengang'!$A$4:$D$79,3,FALSE),0),60),"")</f>
        <v/>
      </c>
      <c r="H17" s="16"/>
      <c r="I17" s="17" t="str">
        <f>IF(F17&gt;0,LEFT(TEXT(VLOOKUP($F17,'Prüfungen Studiengang'!$A$1:$D$1921,4,FALSE),0),60),"")</f>
        <v/>
      </c>
      <c r="J17" s="18"/>
      <c r="K17" s="19"/>
    </row>
    <row r="18" spans="1:11" ht="15.75" x14ac:dyDescent="0.25">
      <c r="A18" s="42"/>
      <c r="B18" s="42"/>
      <c r="C18" s="10"/>
      <c r="D18" s="11"/>
      <c r="E18" s="11"/>
      <c r="F18" s="11"/>
      <c r="G18" s="12" t="str">
        <f>IF(F18&gt;0,LEFT(TEXT(VLOOKUP($F18,'Prüfungen Studiengang'!$A$1:$C$1987,2,FALSE),0)&amp;" / "&amp;TEXT(VLOOKUP($F18,'Prüfungen Studiengang'!$A$4:$D$79,3,FALSE),0),60),"")</f>
        <v/>
      </c>
      <c r="H18" s="16"/>
      <c r="I18" s="17" t="str">
        <f>IF(F18&gt;0,LEFT(TEXT(VLOOKUP($F18,'Prüfungen Studiengang'!$A$1:$D$1921,4,FALSE),0),60),"")</f>
        <v/>
      </c>
      <c r="J18" s="18"/>
      <c r="K18" s="19"/>
    </row>
    <row r="19" spans="1:11" ht="15.75" x14ac:dyDescent="0.25">
      <c r="A19" s="42"/>
      <c r="B19" s="42"/>
      <c r="C19" s="10"/>
      <c r="D19" s="11"/>
      <c r="E19" s="11"/>
      <c r="F19" s="11"/>
      <c r="G19" s="12" t="str">
        <f>IF(F19&gt;0,LEFT(TEXT(VLOOKUP($F19,'Prüfungen Studiengang'!$A$1:$C$1987,2,FALSE),0)&amp;" / "&amp;TEXT(VLOOKUP($F19,'Prüfungen Studiengang'!$A$4:$D$79,3,FALSE),0),60),"")</f>
        <v/>
      </c>
      <c r="H19" s="16"/>
      <c r="I19" s="17" t="str">
        <f>IF(F19&gt;0,LEFT(TEXT(VLOOKUP($F19,'Prüfungen Studiengang'!$A$1:$D$1921,4,FALSE),0),60),"")</f>
        <v/>
      </c>
      <c r="J19" s="18"/>
      <c r="K19" s="19"/>
    </row>
    <row r="20" spans="1:11" ht="15.75" x14ac:dyDescent="0.25">
      <c r="A20" s="42"/>
      <c r="B20" s="42"/>
      <c r="C20" s="10"/>
      <c r="D20" s="11"/>
      <c r="E20" s="11"/>
      <c r="F20" s="11"/>
      <c r="G20" s="12" t="str">
        <f>IF(F20&gt;0,LEFT(TEXT(VLOOKUP($F20,'Prüfungen Studiengang'!$A$1:$C$1987,2,FALSE),0)&amp;" / "&amp;TEXT(VLOOKUP($F20,'Prüfungen Studiengang'!$A$4:$D$79,3,FALSE),0),60),"")</f>
        <v/>
      </c>
      <c r="H20" s="16"/>
      <c r="I20" s="17" t="str">
        <f>IF(F20&gt;0,LEFT(TEXT(VLOOKUP($F20,'Prüfungen Studiengang'!$A$1:$D$1921,4,FALSE),0),60),"")</f>
        <v/>
      </c>
      <c r="J20" s="18"/>
      <c r="K20" s="19"/>
    </row>
    <row r="21" spans="1:11" ht="15.75" x14ac:dyDescent="0.25">
      <c r="A21" s="42"/>
      <c r="B21" s="42"/>
      <c r="C21" s="10"/>
      <c r="D21" s="11"/>
      <c r="E21" s="11"/>
      <c r="F21" s="11"/>
      <c r="G21" s="12" t="str">
        <f>IF(F21&gt;0,LEFT(TEXT(VLOOKUP($F21,'Prüfungen Studiengang'!$A$1:$C$1987,2,FALSE),0)&amp;" / "&amp;TEXT(VLOOKUP($F21,'Prüfungen Studiengang'!$A$4:$D$79,3,FALSE),0),60),"")</f>
        <v/>
      </c>
      <c r="H21" s="16"/>
      <c r="I21" s="17" t="str">
        <f>IF(F21&gt;0,LEFT(TEXT(VLOOKUP($F21,'Prüfungen Studiengang'!$A$1:$D$1921,4,FALSE),0),60),"")</f>
        <v/>
      </c>
      <c r="J21" s="18"/>
      <c r="K21" s="19"/>
    </row>
    <row r="22" spans="1:11" ht="15.75" x14ac:dyDescent="0.25">
      <c r="A22" s="42"/>
      <c r="B22" s="42"/>
      <c r="C22" s="10"/>
      <c r="D22" s="11"/>
      <c r="E22" s="11"/>
      <c r="F22" s="11"/>
      <c r="G22" s="12" t="str">
        <f>IF(F22&gt;0,LEFT(TEXT(VLOOKUP($F22,'Prüfungen Studiengang'!$A$1:$C$1987,2,FALSE),0)&amp;" / "&amp;TEXT(VLOOKUP($F22,'Prüfungen Studiengang'!$A$4:$D$79,3,FALSE),0),60),"")</f>
        <v/>
      </c>
      <c r="H22" s="16"/>
      <c r="I22" s="17" t="str">
        <f>IF(F22&gt;0,LEFT(TEXT(VLOOKUP($F22,'Prüfungen Studiengang'!$A$1:$D$1921,4,FALSE),0),60),"")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Studiengang'!$A$1:$C$1987,2,FALSE),0)&amp;" / "&amp;TEXT(VLOOKUP($F23,'Prüfungen Studiengang'!$A$4:$D$79,3,FALSE),0),60),"")</f>
        <v/>
      </c>
      <c r="H23" s="16"/>
      <c r="I23" s="17" t="str">
        <f>IF(F23&gt;0,LEFT(TEXT(VLOOKUP($F23,'Prüfungen Studiengang'!$A$1:$D$1921,4,FALSE),0),60),"")</f>
        <v/>
      </c>
      <c r="J23" s="18"/>
      <c r="K23" s="19"/>
    </row>
    <row r="24" spans="1:11" ht="15.75" x14ac:dyDescent="0.25">
      <c r="A24" s="42"/>
      <c r="B24" s="42"/>
      <c r="C24" s="10"/>
      <c r="D24" s="11"/>
      <c r="E24" s="11"/>
      <c r="F24" s="11"/>
      <c r="G24" s="12" t="str">
        <f>IF(F24&gt;0,LEFT(TEXT(VLOOKUP($F24,'Prüfungen Studiengang'!$A$1:$C$1987,2,FALSE),0)&amp;" / "&amp;TEXT(VLOOKUP($F24,'Prüfungen Studiengang'!$A$4:$D$79,3,FALSE),0),60),"")</f>
        <v/>
      </c>
      <c r="H24" s="16"/>
      <c r="I24" s="17" t="str">
        <f>IF(F24&gt;0,LEFT(TEXT(VLOOKUP($F24,'Prüfungen Studiengang'!$A$1:$D$1921,4,FALSE),0),60),"")</f>
        <v/>
      </c>
      <c r="J24" s="18"/>
      <c r="K24" s="19"/>
    </row>
    <row r="25" spans="1:11" ht="15.75" x14ac:dyDescent="0.25">
      <c r="A25" s="42"/>
      <c r="B25" s="42"/>
      <c r="C25" s="10"/>
      <c r="D25" s="11"/>
      <c r="E25" s="11"/>
      <c r="F25" s="11"/>
      <c r="G25" s="12" t="str">
        <f>IF(F25&gt;0,LEFT(TEXT(VLOOKUP($F25,'Prüfungen Studiengang'!$A$1:$C$1987,2,FALSE),0)&amp;" / "&amp;TEXT(VLOOKUP($F25,'Prüfungen Studiengang'!$A$4:$D$79,3,FALSE),0),60),"")</f>
        <v/>
      </c>
      <c r="H25" s="16"/>
      <c r="I25" s="17" t="str">
        <f>IF(F25&gt;0,LEFT(TEXT(VLOOKUP($F25,'Prüfungen Studiengang'!$A$1:$D$1921,4,FALSE),0),60),"")</f>
        <v/>
      </c>
      <c r="J25" s="18"/>
      <c r="K25" s="19"/>
    </row>
    <row r="26" spans="1:11" ht="15.75" x14ac:dyDescent="0.25">
      <c r="A26" s="42"/>
      <c r="B26" s="42"/>
      <c r="C26" s="10"/>
      <c r="D26" s="11"/>
      <c r="E26" s="11"/>
      <c r="F26" s="11"/>
      <c r="G26" s="12" t="str">
        <f>IF(F26&gt;0,LEFT(TEXT(VLOOKUP($F26,'Prüfungen Studiengang'!$A$1:$C$1987,2,FALSE),0)&amp;" / "&amp;TEXT(VLOOKUP($F26,'Prüfungen Studiengang'!$A$4:$D$79,3,FALSE),0),60),"")</f>
        <v/>
      </c>
      <c r="H26" s="16"/>
      <c r="I26" s="17" t="str">
        <f>IF(F26&gt;0,LEFT(TEXT(VLOOKUP($F26,'Prüfungen Studiengang'!$A$1:$D$1921,4,FALSE),0),60),"")</f>
        <v/>
      </c>
      <c r="J26" s="18"/>
      <c r="K26" s="19"/>
    </row>
    <row r="27" spans="1:11" ht="15.75" x14ac:dyDescent="0.25">
      <c r="A27" s="42"/>
      <c r="B27" s="42"/>
      <c r="C27" s="10"/>
      <c r="D27" s="11"/>
      <c r="E27" s="11"/>
      <c r="F27" s="11"/>
      <c r="G27" s="12" t="str">
        <f>IF(F27&gt;0,LEFT(TEXT(VLOOKUP($F27,'Prüfungen Studiengang'!$A$1:$C$1987,2,FALSE),0)&amp;" / "&amp;TEXT(VLOOKUP($F27,'Prüfungen Studiengang'!$A$4:$D$79,3,FALSE),0),60),"")</f>
        <v/>
      </c>
      <c r="H27" s="16"/>
      <c r="I27" s="17" t="str">
        <f>IF(F27&gt;0,LEFT(TEXT(VLOOKUP($F27,'Prüfungen Studiengang'!$A$1:$D$1921,4,FALSE),0),60),"")</f>
        <v/>
      </c>
      <c r="J27" s="18"/>
      <c r="K27" s="19"/>
    </row>
    <row r="28" spans="1:11" ht="15.75" x14ac:dyDescent="0.25">
      <c r="A28" s="42"/>
      <c r="B28" s="42"/>
      <c r="C28" s="10"/>
      <c r="D28" s="11"/>
      <c r="E28" s="11"/>
      <c r="F28" s="11"/>
      <c r="G28" s="12" t="str">
        <f>IF(F28&gt;0,LEFT(TEXT(VLOOKUP($F28,'Prüfungen Studiengang'!$A$1:$C$1987,2,FALSE),0)&amp;" / "&amp;TEXT(VLOOKUP($F28,'Prüfungen Studiengang'!$A$4:$D$79,3,FALSE),0),60),"")</f>
        <v/>
      </c>
      <c r="H28" s="16"/>
      <c r="I28" s="17" t="str">
        <f>IF(F28&gt;0,LEFT(TEXT(VLOOKUP($F28,'Prüfungen Studiengang'!$A$1:$D$1921,4,FALSE),0),60),"")</f>
        <v/>
      </c>
      <c r="J28" s="18"/>
      <c r="K28" s="19"/>
    </row>
    <row r="29" spans="1:11" ht="15.75" x14ac:dyDescent="0.25">
      <c r="A29" s="42"/>
      <c r="B29" s="42"/>
      <c r="C29" s="10"/>
      <c r="D29" s="11"/>
      <c r="E29" s="11"/>
      <c r="F29" s="11"/>
      <c r="G29" s="12" t="str">
        <f>IF(F29&gt;0,LEFT(TEXT(VLOOKUP($F29,'Prüfungen Studiengang'!$A$1:$C$1987,2,FALSE),0)&amp;" / "&amp;TEXT(VLOOKUP($F29,'Prüfungen Studiengang'!$A$4:$D$79,3,FALSE),0),60),"")</f>
        <v/>
      </c>
      <c r="H29" s="16"/>
      <c r="I29" s="17" t="str">
        <f>IF(F29&gt;0,LEFT(TEXT(VLOOKUP($F29,'Prüfungen Studiengang'!$A$1:$D$1921,4,FALSE),0),60),"")</f>
        <v/>
      </c>
      <c r="J29" s="18"/>
      <c r="K29" s="19"/>
    </row>
    <row r="30" spans="1:11" ht="15.75" x14ac:dyDescent="0.25">
      <c r="A30" s="42"/>
      <c r="B30" s="42"/>
      <c r="C30" s="10"/>
      <c r="D30" s="11"/>
      <c r="E30" s="11"/>
      <c r="F30" s="11"/>
      <c r="G30" s="12" t="str">
        <f>IF(F30&gt;0,LEFT(TEXT(VLOOKUP($F30,'Prüfungen Studiengang'!$A$1:$C$1987,2,FALSE),0)&amp;" / "&amp;TEXT(VLOOKUP($F30,'Prüfungen Studiengang'!$A$4:$D$79,3,FALSE),0),60),"")</f>
        <v/>
      </c>
      <c r="H30" s="16"/>
      <c r="I30" s="17" t="str">
        <f>IF(F30&gt;0,LEFT(TEXT(VLOOKUP($F30,'Prüfungen Studiengang'!$A$1:$D$1921,4,FALSE),0),60),"")</f>
        <v/>
      </c>
      <c r="J30" s="18"/>
      <c r="K30" s="19"/>
    </row>
    <row r="31" spans="1:11" ht="15.75" x14ac:dyDescent="0.25">
      <c r="A31" s="42"/>
      <c r="B31" s="42"/>
      <c r="C31" s="10"/>
      <c r="D31" s="11"/>
      <c r="E31" s="11"/>
      <c r="F31" s="11"/>
      <c r="G31" s="12" t="str">
        <f>IF(F31&gt;0,LEFT(TEXT(VLOOKUP($F31,'Prüfungen Studiengang'!$A$1:$C$1987,2,FALSE),0)&amp;" / "&amp;TEXT(VLOOKUP($F31,'Prüfungen Studiengang'!$A$4:$D$79,3,FALSE),0),60),"")</f>
        <v/>
      </c>
      <c r="H31" s="16"/>
      <c r="I31" s="17" t="str">
        <f>IF(F31&gt;0,LEFT(TEXT(VLOOKUP($F31,'Prüfungen Studiengang'!$A$1:$D$1921,4,FALSE),0),60),"")</f>
        <v/>
      </c>
      <c r="J31" s="18"/>
      <c r="K31" s="19"/>
    </row>
    <row r="32" spans="1:11" ht="15.75" x14ac:dyDescent="0.25">
      <c r="A32" s="42"/>
      <c r="B32" s="42"/>
      <c r="C32" s="10"/>
      <c r="D32" s="11"/>
      <c r="E32" s="11"/>
      <c r="F32" s="11"/>
      <c r="G32" s="12" t="str">
        <f>IF(F32&gt;0,LEFT(TEXT(VLOOKUP($F32,'Prüfungen Studiengang'!$A$1:$C$1987,2,FALSE),0)&amp;" / "&amp;TEXT(VLOOKUP($F32,'Prüfungen Studiengang'!$A$4:$D$79,3,FALSE),0),60),"")</f>
        <v/>
      </c>
      <c r="H32" s="16"/>
      <c r="I32" s="17" t="str">
        <f>IF(F32&gt;0,LEFT(TEXT(VLOOKUP($F32,'Prüfungen Studiengang'!$A$1:$D$1921,4,FALSE),0),60),"")</f>
        <v/>
      </c>
      <c r="J32" s="18"/>
      <c r="K32" s="19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32</v>
      </c>
      <c r="I34" s="36"/>
      <c r="J34" s="36"/>
      <c r="K34" s="3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5" t="s">
        <v>19</v>
      </c>
      <c r="E36" s="35"/>
      <c r="F36" s="35"/>
      <c r="G36" s="35"/>
      <c r="H36" s="35"/>
      <c r="I36" s="35"/>
      <c r="J36" s="35"/>
      <c r="K36" s="2"/>
    </row>
    <row r="37" spans="1:11" ht="15" customHeight="1" x14ac:dyDescent="0.25">
      <c r="A37" s="2"/>
      <c r="B37" s="2"/>
      <c r="C37" s="2"/>
      <c r="D37" s="35" t="s">
        <v>20</v>
      </c>
      <c r="E37" s="35"/>
      <c r="F37" s="35"/>
      <c r="G37" s="35"/>
      <c r="H37" s="35"/>
      <c r="I37" s="35"/>
      <c r="J37" s="3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37" t="s">
        <v>21</v>
      </c>
      <c r="B40" s="37"/>
      <c r="C40" s="37"/>
      <c r="D40" s="37"/>
      <c r="E40" s="37"/>
      <c r="F40" s="37"/>
      <c r="G40" s="6" t="s">
        <v>22</v>
      </c>
    </row>
    <row r="41" spans="1:11" x14ac:dyDescent="0.25">
      <c r="A41" s="37" t="s">
        <v>23</v>
      </c>
      <c r="B41" s="37"/>
      <c r="C41" s="37"/>
      <c r="D41" s="37"/>
      <c r="E41" s="37"/>
      <c r="F41" s="37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5"/>
      <c r="B46" s="5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5"/>
      <c r="B47" s="5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5"/>
      <c r="B48" s="5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5"/>
      <c r="B49" s="5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5"/>
      <c r="B50" s="5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5"/>
      <c r="B51" s="5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5"/>
      <c r="B52" s="5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5"/>
      <c r="B53" s="5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5"/>
      <c r="B54" s="5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pmR9jfuBG7hsp8JR8hS0cP5xixEskglRrxY1DQaoxASLt/pPxTFCH/ZNtY23iPm5YKXIV20UcXsDzVZ3uwZgsQ==" saltValue="f1+a7wLLmBnwUcH+uo4qs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10 H11:K32" name="Bereich1"/>
    <protectedRange algorithmName="SHA-512" hashValue="C9uJptNahODTJ7Fedy/EvtcKYvdE9/2GvanjdSrEhC9E+GRzJHLzZcgV4KbI0z2YA/3d75EQTTdjVnxavBuoKQ==" saltValue="hxkwkBb+/fKCeJVR/K6VTg==" spinCount="100000" sqref="G11:G32" name="Bereich1_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9"/>
  <sheetViews>
    <sheetView workbookViewId="0">
      <selection activeCell="B97" sqref="B97"/>
    </sheetView>
  </sheetViews>
  <sheetFormatPr baseColWidth="10" defaultRowHeight="15" x14ac:dyDescent="0.25"/>
  <cols>
    <col min="1" max="1" width="11.28515625" style="27" customWidth="1"/>
    <col min="2" max="2" width="75.28515625" style="22" customWidth="1"/>
    <col min="3" max="3" width="10" style="27" customWidth="1"/>
    <col min="4" max="4" width="11.42578125" style="27"/>
    <col min="5" max="16384" width="11.42578125" style="22"/>
  </cols>
  <sheetData>
    <row r="1" spans="1:4" x14ac:dyDescent="0.25">
      <c r="A1" s="32" t="s">
        <v>31</v>
      </c>
      <c r="B1" s="23" t="s">
        <v>117</v>
      </c>
      <c r="C1" s="31" t="s">
        <v>118</v>
      </c>
      <c r="D1" s="31" t="s">
        <v>36</v>
      </c>
    </row>
    <row r="2" spans="1:4" x14ac:dyDescent="0.25">
      <c r="A2" s="32"/>
      <c r="B2" s="29" t="s">
        <v>40</v>
      </c>
      <c r="C2" s="24"/>
      <c r="D2" s="24"/>
    </row>
    <row r="3" spans="1:4" x14ac:dyDescent="0.25">
      <c r="A3" s="32"/>
      <c r="B3" s="29" t="s">
        <v>41</v>
      </c>
      <c r="C3" s="24"/>
      <c r="D3" s="24"/>
    </row>
    <row r="4" spans="1:4" x14ac:dyDescent="0.25">
      <c r="A4" s="28">
        <v>1</v>
      </c>
      <c r="B4" s="30" t="s">
        <v>42</v>
      </c>
      <c r="C4" s="24">
        <v>455</v>
      </c>
      <c r="D4" s="24">
        <v>5</v>
      </c>
    </row>
    <row r="5" spans="1:4" x14ac:dyDescent="0.25">
      <c r="A5" s="24">
        <v>2</v>
      </c>
      <c r="B5" s="30" t="s">
        <v>43</v>
      </c>
      <c r="C5" s="24">
        <v>631</v>
      </c>
      <c r="D5" s="24">
        <v>0</v>
      </c>
    </row>
    <row r="6" spans="1:4" x14ac:dyDescent="0.25">
      <c r="A6" s="24">
        <v>3</v>
      </c>
      <c r="B6" s="30" t="s">
        <v>44</v>
      </c>
      <c r="C6" s="24">
        <v>632</v>
      </c>
      <c r="D6" s="24">
        <v>0</v>
      </c>
    </row>
    <row r="7" spans="1:4" x14ac:dyDescent="0.25">
      <c r="A7" s="24"/>
      <c r="B7" s="29" t="s">
        <v>46</v>
      </c>
      <c r="C7" s="24"/>
      <c r="D7" s="24"/>
    </row>
    <row r="8" spans="1:4" x14ac:dyDescent="0.25">
      <c r="A8" s="28">
        <v>4</v>
      </c>
      <c r="B8" s="30" t="s">
        <v>45</v>
      </c>
      <c r="C8" s="24">
        <v>456</v>
      </c>
      <c r="D8" s="24">
        <v>5</v>
      </c>
    </row>
    <row r="9" spans="1:4" x14ac:dyDescent="0.25">
      <c r="A9" s="24">
        <v>5</v>
      </c>
      <c r="B9" s="30" t="s">
        <v>47</v>
      </c>
      <c r="C9" s="24">
        <v>300</v>
      </c>
      <c r="D9" s="24">
        <v>5</v>
      </c>
    </row>
    <row r="10" spans="1:4" x14ac:dyDescent="0.25">
      <c r="A10" s="24">
        <v>6</v>
      </c>
      <c r="B10" s="30" t="s">
        <v>48</v>
      </c>
      <c r="C10" s="24">
        <v>301</v>
      </c>
      <c r="D10" s="24">
        <v>5</v>
      </c>
    </row>
    <row r="11" spans="1:4" x14ac:dyDescent="0.25">
      <c r="A11" s="28">
        <v>7</v>
      </c>
      <c r="B11" s="30" t="s">
        <v>49</v>
      </c>
      <c r="C11" s="24">
        <v>633</v>
      </c>
      <c r="D11" s="24">
        <v>5</v>
      </c>
    </row>
    <row r="12" spans="1:4" x14ac:dyDescent="0.25">
      <c r="A12" s="24">
        <v>8</v>
      </c>
      <c r="B12" s="30" t="s">
        <v>50</v>
      </c>
      <c r="C12" s="24">
        <v>472</v>
      </c>
      <c r="D12" s="24">
        <v>5</v>
      </c>
    </row>
    <row r="13" spans="1:4" x14ac:dyDescent="0.25">
      <c r="A13" s="24">
        <v>9</v>
      </c>
      <c r="B13" s="30" t="s">
        <v>51</v>
      </c>
      <c r="C13" s="24">
        <v>473</v>
      </c>
      <c r="D13" s="24">
        <v>0</v>
      </c>
    </row>
    <row r="14" spans="1:4" x14ac:dyDescent="0.25">
      <c r="A14" s="24"/>
      <c r="B14" s="29" t="s">
        <v>52</v>
      </c>
      <c r="C14" s="24"/>
      <c r="D14" s="24"/>
    </row>
    <row r="15" spans="1:4" x14ac:dyDescent="0.25">
      <c r="A15" s="28">
        <v>10</v>
      </c>
      <c r="B15" s="30" t="s">
        <v>53</v>
      </c>
      <c r="C15" s="24">
        <v>634</v>
      </c>
      <c r="D15" s="24">
        <v>5</v>
      </c>
    </row>
    <row r="16" spans="1:4" x14ac:dyDescent="0.25">
      <c r="A16" s="24">
        <v>11</v>
      </c>
      <c r="B16" s="30" t="s">
        <v>54</v>
      </c>
      <c r="C16" s="24">
        <v>458</v>
      </c>
      <c r="D16" s="24">
        <v>5</v>
      </c>
    </row>
    <row r="17" spans="1:4" x14ac:dyDescent="0.25">
      <c r="A17" s="24">
        <v>12</v>
      </c>
      <c r="B17" s="30" t="s">
        <v>55</v>
      </c>
      <c r="C17" s="24">
        <v>459</v>
      </c>
      <c r="D17" s="24">
        <v>5</v>
      </c>
    </row>
    <row r="18" spans="1:4" x14ac:dyDescent="0.25">
      <c r="A18" s="28">
        <v>13</v>
      </c>
      <c r="B18" s="30" t="s">
        <v>56</v>
      </c>
      <c r="C18" s="24">
        <v>635</v>
      </c>
      <c r="D18" s="24">
        <v>0</v>
      </c>
    </row>
    <row r="19" spans="1:4" x14ac:dyDescent="0.25">
      <c r="A19" s="24">
        <v>14</v>
      </c>
      <c r="B19" s="30" t="s">
        <v>57</v>
      </c>
      <c r="C19" s="24">
        <v>474</v>
      </c>
      <c r="D19" s="24">
        <v>5</v>
      </c>
    </row>
    <row r="20" spans="1:4" x14ac:dyDescent="0.25">
      <c r="A20" s="24">
        <v>15</v>
      </c>
      <c r="B20" s="30" t="s">
        <v>58</v>
      </c>
      <c r="C20" s="24">
        <v>475</v>
      </c>
      <c r="D20" s="24">
        <v>5</v>
      </c>
    </row>
    <row r="21" spans="1:4" x14ac:dyDescent="0.25">
      <c r="A21" s="28">
        <v>16</v>
      </c>
      <c r="B21" s="30" t="s">
        <v>59</v>
      </c>
      <c r="C21" s="24">
        <v>636</v>
      </c>
      <c r="D21" s="24">
        <v>0</v>
      </c>
    </row>
    <row r="22" spans="1:4" x14ac:dyDescent="0.25">
      <c r="A22" s="24">
        <v>17</v>
      </c>
      <c r="B22" s="30" t="s">
        <v>60</v>
      </c>
      <c r="C22" s="24">
        <v>230</v>
      </c>
      <c r="D22" s="24">
        <v>5</v>
      </c>
    </row>
    <row r="23" spans="1:4" x14ac:dyDescent="0.25">
      <c r="A23" s="24">
        <v>18</v>
      </c>
      <c r="B23" s="30" t="s">
        <v>61</v>
      </c>
      <c r="C23" s="24">
        <v>476</v>
      </c>
      <c r="D23" s="24">
        <v>5</v>
      </c>
    </row>
    <row r="24" spans="1:4" x14ac:dyDescent="0.25">
      <c r="A24" s="28">
        <v>19</v>
      </c>
      <c r="B24" s="30" t="s">
        <v>62</v>
      </c>
      <c r="C24" s="24">
        <v>305</v>
      </c>
      <c r="D24" s="24">
        <v>5</v>
      </c>
    </row>
    <row r="25" spans="1:4" x14ac:dyDescent="0.25">
      <c r="A25" s="24">
        <v>20</v>
      </c>
      <c r="B25" s="30" t="s">
        <v>63</v>
      </c>
      <c r="C25" s="24">
        <v>314</v>
      </c>
      <c r="D25" s="24">
        <v>5</v>
      </c>
    </row>
    <row r="26" spans="1:4" x14ac:dyDescent="0.25">
      <c r="A26" s="24">
        <v>21</v>
      </c>
      <c r="B26" s="30" t="s">
        <v>64</v>
      </c>
      <c r="C26" s="24">
        <v>148</v>
      </c>
      <c r="D26" s="24">
        <v>0</v>
      </c>
    </row>
    <row r="27" spans="1:4" x14ac:dyDescent="0.25">
      <c r="A27" s="28">
        <v>22</v>
      </c>
      <c r="B27" s="30" t="s">
        <v>65</v>
      </c>
      <c r="C27" s="24">
        <v>637</v>
      </c>
      <c r="D27" s="24">
        <v>5</v>
      </c>
    </row>
    <row r="28" spans="1:4" x14ac:dyDescent="0.25">
      <c r="A28" s="24">
        <v>23</v>
      </c>
      <c r="B28" s="30" t="s">
        <v>66</v>
      </c>
      <c r="C28" s="24">
        <v>478</v>
      </c>
      <c r="D28" s="24">
        <v>5</v>
      </c>
    </row>
    <row r="29" spans="1:4" x14ac:dyDescent="0.25">
      <c r="A29" s="24">
        <v>24</v>
      </c>
      <c r="B29" s="30" t="s">
        <v>67</v>
      </c>
      <c r="C29" s="24">
        <v>479</v>
      </c>
      <c r="D29" s="24">
        <v>0</v>
      </c>
    </row>
    <row r="30" spans="1:4" x14ac:dyDescent="0.25">
      <c r="A30" s="28">
        <v>25</v>
      </c>
      <c r="B30" s="30" t="s">
        <v>68</v>
      </c>
      <c r="C30" s="24">
        <v>480</v>
      </c>
      <c r="D30" s="24">
        <v>5</v>
      </c>
    </row>
    <row r="31" spans="1:4" x14ac:dyDescent="0.25">
      <c r="A31" s="24">
        <v>26</v>
      </c>
      <c r="B31" s="30" t="s">
        <v>69</v>
      </c>
      <c r="C31" s="24">
        <v>481</v>
      </c>
      <c r="D31" s="24">
        <v>0</v>
      </c>
    </row>
    <row r="32" spans="1:4" x14ac:dyDescent="0.25">
      <c r="A32" s="24">
        <v>27</v>
      </c>
      <c r="B32" s="30" t="s">
        <v>70</v>
      </c>
      <c r="C32" s="24">
        <v>638</v>
      </c>
      <c r="D32" s="24">
        <v>0</v>
      </c>
    </row>
    <row r="33" spans="1:4" x14ac:dyDescent="0.25">
      <c r="A33" s="28">
        <v>28</v>
      </c>
      <c r="B33" s="30" t="s">
        <v>71</v>
      </c>
      <c r="C33" s="24">
        <v>653</v>
      </c>
      <c r="D33" s="24">
        <v>5</v>
      </c>
    </row>
    <row r="34" spans="1:4" x14ac:dyDescent="0.25">
      <c r="A34" s="24">
        <v>29</v>
      </c>
      <c r="B34" s="30" t="s">
        <v>72</v>
      </c>
      <c r="C34" s="24">
        <v>654</v>
      </c>
      <c r="D34" s="24">
        <v>0</v>
      </c>
    </row>
    <row r="35" spans="1:4" x14ac:dyDescent="0.25">
      <c r="A35" s="24">
        <v>30</v>
      </c>
      <c r="B35" s="30" t="s">
        <v>73</v>
      </c>
      <c r="C35" s="24">
        <v>655</v>
      </c>
      <c r="D35" s="24">
        <v>0</v>
      </c>
    </row>
    <row r="36" spans="1:4" x14ac:dyDescent="0.25">
      <c r="A36" s="28">
        <v>31</v>
      </c>
      <c r="B36" s="30" t="s">
        <v>74</v>
      </c>
      <c r="C36" s="24">
        <v>484</v>
      </c>
      <c r="D36" s="24">
        <v>5</v>
      </c>
    </row>
    <row r="37" spans="1:4" x14ac:dyDescent="0.25">
      <c r="A37" s="24">
        <v>32</v>
      </c>
      <c r="B37" s="30" t="s">
        <v>75</v>
      </c>
      <c r="C37" s="24">
        <v>485</v>
      </c>
      <c r="D37" s="24">
        <v>5</v>
      </c>
    </row>
    <row r="38" spans="1:4" x14ac:dyDescent="0.25">
      <c r="A38" s="24">
        <v>33</v>
      </c>
      <c r="B38" s="30" t="s">
        <v>76</v>
      </c>
      <c r="C38" s="24">
        <v>639</v>
      </c>
      <c r="D38" s="24">
        <v>5</v>
      </c>
    </row>
    <row r="39" spans="1:4" x14ac:dyDescent="0.25">
      <c r="A39" s="28">
        <v>34</v>
      </c>
      <c r="B39" s="30" t="s">
        <v>77</v>
      </c>
      <c r="C39" s="24">
        <v>487</v>
      </c>
      <c r="D39" s="24">
        <v>0</v>
      </c>
    </row>
    <row r="40" spans="1:4" x14ac:dyDescent="0.25">
      <c r="A40" s="24">
        <v>35</v>
      </c>
      <c r="B40" s="30" t="s">
        <v>78</v>
      </c>
      <c r="C40" s="24">
        <v>488</v>
      </c>
      <c r="D40" s="24">
        <v>5</v>
      </c>
    </row>
    <row r="41" spans="1:4" x14ac:dyDescent="0.25">
      <c r="A41" s="24">
        <v>36</v>
      </c>
      <c r="B41" s="30" t="s">
        <v>79</v>
      </c>
      <c r="C41" s="24">
        <v>640</v>
      </c>
      <c r="D41" s="24">
        <v>5</v>
      </c>
    </row>
    <row r="42" spans="1:4" x14ac:dyDescent="0.25">
      <c r="A42" s="28">
        <v>37</v>
      </c>
      <c r="B42" s="30" t="s">
        <v>80</v>
      </c>
      <c r="C42" s="24">
        <v>642</v>
      </c>
      <c r="D42" s="24">
        <v>5</v>
      </c>
    </row>
    <row r="43" spans="1:4" x14ac:dyDescent="0.25">
      <c r="A43" s="24">
        <v>38</v>
      </c>
      <c r="B43" s="30" t="s">
        <v>81</v>
      </c>
      <c r="C43" s="24">
        <v>643</v>
      </c>
      <c r="D43" s="24">
        <v>0</v>
      </c>
    </row>
    <row r="44" spans="1:4" x14ac:dyDescent="0.25">
      <c r="A44" s="24">
        <v>39</v>
      </c>
      <c r="B44" s="30" t="s">
        <v>82</v>
      </c>
      <c r="C44" s="24">
        <v>492</v>
      </c>
      <c r="D44" s="24">
        <v>5</v>
      </c>
    </row>
    <row r="45" spans="1:4" x14ac:dyDescent="0.25">
      <c r="A45" s="28">
        <v>40</v>
      </c>
      <c r="B45" s="30" t="s">
        <v>83</v>
      </c>
      <c r="C45" s="24">
        <v>493</v>
      </c>
      <c r="D45" s="24">
        <v>0</v>
      </c>
    </row>
    <row r="46" spans="1:4" x14ac:dyDescent="0.25">
      <c r="A46" s="24">
        <v>41</v>
      </c>
      <c r="B46" s="30" t="s">
        <v>84</v>
      </c>
      <c r="C46" s="24">
        <v>651</v>
      </c>
      <c r="D46" s="24">
        <v>5</v>
      </c>
    </row>
    <row r="47" spans="1:4" x14ac:dyDescent="0.25">
      <c r="A47" s="24">
        <v>42</v>
      </c>
      <c r="B47" s="30" t="s">
        <v>85</v>
      </c>
      <c r="C47" s="24">
        <v>652</v>
      </c>
      <c r="D47" s="24">
        <v>0</v>
      </c>
    </row>
    <row r="48" spans="1:4" x14ac:dyDescent="0.25">
      <c r="A48" s="28">
        <v>43</v>
      </c>
      <c r="B48" s="30" t="s">
        <v>86</v>
      </c>
      <c r="C48" s="24">
        <v>644</v>
      </c>
      <c r="D48" s="24">
        <v>5</v>
      </c>
    </row>
    <row r="49" spans="1:4" x14ac:dyDescent="0.25">
      <c r="A49" s="24">
        <v>44</v>
      </c>
      <c r="B49" s="30" t="s">
        <v>87</v>
      </c>
      <c r="C49" s="24">
        <v>645</v>
      </c>
      <c r="D49" s="24">
        <v>0</v>
      </c>
    </row>
    <row r="50" spans="1:4" x14ac:dyDescent="0.25">
      <c r="A50" s="24">
        <v>45</v>
      </c>
      <c r="B50" s="30" t="s">
        <v>88</v>
      </c>
      <c r="C50" s="24">
        <v>496</v>
      </c>
      <c r="D50" s="24">
        <v>5</v>
      </c>
    </row>
    <row r="51" spans="1:4" x14ac:dyDescent="0.25">
      <c r="A51" s="28">
        <v>46</v>
      </c>
      <c r="B51" s="30" t="s">
        <v>89</v>
      </c>
      <c r="C51" s="24">
        <v>656</v>
      </c>
      <c r="D51" s="24">
        <v>5</v>
      </c>
    </row>
    <row r="52" spans="1:4" x14ac:dyDescent="0.25">
      <c r="A52" s="28"/>
      <c r="B52" s="29" t="s">
        <v>90</v>
      </c>
      <c r="C52" s="24"/>
      <c r="D52" s="24"/>
    </row>
    <row r="53" spans="1:4" x14ac:dyDescent="0.25">
      <c r="A53" s="24">
        <v>47</v>
      </c>
      <c r="B53" s="30" t="s">
        <v>91</v>
      </c>
      <c r="C53" s="24">
        <v>648</v>
      </c>
      <c r="D53" s="24">
        <v>5</v>
      </c>
    </row>
    <row r="54" spans="1:4" x14ac:dyDescent="0.25">
      <c r="A54" s="24"/>
      <c r="B54" s="29" t="s">
        <v>92</v>
      </c>
      <c r="C54" s="24"/>
      <c r="D54" s="24"/>
    </row>
    <row r="55" spans="1:4" x14ac:dyDescent="0.25">
      <c r="A55" s="24">
        <v>48</v>
      </c>
      <c r="B55" s="30" t="s">
        <v>93</v>
      </c>
      <c r="C55" s="24">
        <v>514</v>
      </c>
      <c r="D55" s="24">
        <v>25</v>
      </c>
    </row>
    <row r="56" spans="1:4" x14ac:dyDescent="0.25">
      <c r="A56" s="28">
        <v>49</v>
      </c>
      <c r="B56" s="30" t="s">
        <v>94</v>
      </c>
      <c r="C56" s="24">
        <v>673</v>
      </c>
      <c r="D56" s="24">
        <v>10</v>
      </c>
    </row>
    <row r="57" spans="1:4" x14ac:dyDescent="0.25">
      <c r="A57" s="24">
        <v>50</v>
      </c>
      <c r="B57" s="30" t="s">
        <v>95</v>
      </c>
      <c r="C57" s="24">
        <v>674</v>
      </c>
      <c r="D57" s="24">
        <v>0</v>
      </c>
    </row>
    <row r="58" spans="1:4" x14ac:dyDescent="0.25">
      <c r="A58" s="24"/>
      <c r="B58" s="29" t="s">
        <v>37</v>
      </c>
      <c r="C58" s="24"/>
      <c r="D58" s="24"/>
    </row>
    <row r="59" spans="1:4" x14ac:dyDescent="0.25">
      <c r="A59" s="24">
        <v>51</v>
      </c>
      <c r="B59" s="30" t="s">
        <v>96</v>
      </c>
      <c r="C59" s="24">
        <v>512</v>
      </c>
      <c r="D59" s="24">
        <v>5</v>
      </c>
    </row>
    <row r="60" spans="1:4" x14ac:dyDescent="0.25">
      <c r="A60" s="28">
        <v>52</v>
      </c>
      <c r="B60" s="30" t="s">
        <v>97</v>
      </c>
      <c r="C60" s="24">
        <v>513</v>
      </c>
      <c r="D60" s="24">
        <v>5</v>
      </c>
    </row>
    <row r="61" spans="1:4" x14ac:dyDescent="0.25">
      <c r="A61" s="24">
        <v>53</v>
      </c>
      <c r="B61" s="30" t="s">
        <v>98</v>
      </c>
      <c r="C61" s="24">
        <v>502</v>
      </c>
      <c r="D61" s="24">
        <v>5</v>
      </c>
    </row>
    <row r="62" spans="1:4" x14ac:dyDescent="0.25">
      <c r="A62" s="24">
        <v>54</v>
      </c>
      <c r="B62" s="30" t="s">
        <v>99</v>
      </c>
      <c r="C62" s="24">
        <v>620</v>
      </c>
      <c r="D62" s="24">
        <v>5</v>
      </c>
    </row>
    <row r="63" spans="1:4" x14ac:dyDescent="0.25">
      <c r="A63" s="28">
        <v>55</v>
      </c>
      <c r="B63" s="30" t="s">
        <v>100</v>
      </c>
      <c r="C63" s="24">
        <v>503</v>
      </c>
      <c r="D63" s="24">
        <v>5</v>
      </c>
    </row>
    <row r="64" spans="1:4" x14ac:dyDescent="0.25">
      <c r="A64" s="24">
        <v>56</v>
      </c>
      <c r="B64" s="30" t="s">
        <v>101</v>
      </c>
      <c r="C64" s="24">
        <v>657</v>
      </c>
      <c r="D64" s="24">
        <v>5</v>
      </c>
    </row>
    <row r="65" spans="1:4" x14ac:dyDescent="0.25">
      <c r="A65" s="24">
        <v>57</v>
      </c>
      <c r="B65" s="30" t="s">
        <v>102</v>
      </c>
      <c r="C65" s="24">
        <v>658</v>
      </c>
      <c r="D65" s="24">
        <v>5</v>
      </c>
    </row>
    <row r="66" spans="1:4" x14ac:dyDescent="0.25">
      <c r="A66" s="28">
        <v>58</v>
      </c>
      <c r="B66" s="30" t="s">
        <v>103</v>
      </c>
      <c r="C66" s="24">
        <v>507</v>
      </c>
      <c r="D66" s="24">
        <v>5</v>
      </c>
    </row>
    <row r="67" spans="1:4" ht="15.75" customHeight="1" x14ac:dyDescent="0.25">
      <c r="A67" s="24">
        <v>59</v>
      </c>
      <c r="B67" s="30" t="s">
        <v>104</v>
      </c>
      <c r="C67" s="24">
        <v>508</v>
      </c>
      <c r="D67" s="24">
        <v>5</v>
      </c>
    </row>
    <row r="68" spans="1:4" x14ac:dyDescent="0.25">
      <c r="A68" s="24">
        <v>60</v>
      </c>
      <c r="B68" s="30" t="s">
        <v>105</v>
      </c>
      <c r="C68" s="24">
        <v>342</v>
      </c>
      <c r="D68" s="24">
        <v>5</v>
      </c>
    </row>
    <row r="69" spans="1:4" x14ac:dyDescent="0.25">
      <c r="A69" s="28">
        <v>61</v>
      </c>
      <c r="B69" s="30" t="s">
        <v>106</v>
      </c>
      <c r="C69" s="24">
        <v>499</v>
      </c>
      <c r="D69" s="24">
        <v>5</v>
      </c>
    </row>
    <row r="70" spans="1:4" x14ac:dyDescent="0.25">
      <c r="A70" s="24">
        <v>62</v>
      </c>
      <c r="B70" s="30" t="s">
        <v>107</v>
      </c>
      <c r="C70" s="24">
        <v>500</v>
      </c>
      <c r="D70" s="24">
        <v>0</v>
      </c>
    </row>
    <row r="71" spans="1:4" x14ac:dyDescent="0.25">
      <c r="A71" s="24">
        <v>63</v>
      </c>
      <c r="B71" s="30" t="s">
        <v>108</v>
      </c>
      <c r="C71" s="24">
        <v>641</v>
      </c>
      <c r="D71" s="24">
        <v>5</v>
      </c>
    </row>
    <row r="72" spans="1:4" x14ac:dyDescent="0.25">
      <c r="A72" s="28">
        <v>64</v>
      </c>
      <c r="B72" s="30" t="s">
        <v>109</v>
      </c>
      <c r="C72" s="24">
        <v>139</v>
      </c>
      <c r="D72" s="24">
        <v>0</v>
      </c>
    </row>
    <row r="73" spans="1:4" x14ac:dyDescent="0.25">
      <c r="A73" s="24">
        <v>65</v>
      </c>
      <c r="B73" s="30" t="s">
        <v>110</v>
      </c>
      <c r="C73" s="24">
        <v>646</v>
      </c>
      <c r="D73" s="24">
        <v>5</v>
      </c>
    </row>
    <row r="74" spans="1:4" x14ac:dyDescent="0.25">
      <c r="A74" s="24">
        <v>66</v>
      </c>
      <c r="B74" s="30" t="s">
        <v>111</v>
      </c>
      <c r="C74" s="24">
        <v>647</v>
      </c>
      <c r="D74" s="24">
        <v>0</v>
      </c>
    </row>
    <row r="75" spans="1:4" x14ac:dyDescent="0.25">
      <c r="A75" s="28">
        <v>67</v>
      </c>
      <c r="B75" s="30" t="s">
        <v>112</v>
      </c>
      <c r="C75" s="24">
        <v>509</v>
      </c>
      <c r="D75" s="24">
        <v>5</v>
      </c>
    </row>
    <row r="76" spans="1:4" x14ac:dyDescent="0.25">
      <c r="A76" s="24">
        <v>68</v>
      </c>
      <c r="B76" s="30" t="s">
        <v>113</v>
      </c>
      <c r="C76" s="24">
        <v>510</v>
      </c>
      <c r="D76" s="24">
        <v>0</v>
      </c>
    </row>
    <row r="77" spans="1:4" x14ac:dyDescent="0.25">
      <c r="A77" s="24">
        <v>69</v>
      </c>
      <c r="B77" s="30" t="s">
        <v>114</v>
      </c>
      <c r="C77" s="24">
        <v>329</v>
      </c>
      <c r="D77" s="24">
        <v>5</v>
      </c>
    </row>
    <row r="78" spans="1:4" x14ac:dyDescent="0.25">
      <c r="A78" s="28">
        <v>70</v>
      </c>
      <c r="B78" s="30" t="s">
        <v>115</v>
      </c>
      <c r="C78" s="24">
        <v>330</v>
      </c>
      <c r="D78" s="24">
        <v>0</v>
      </c>
    </row>
    <row r="79" spans="1:4" x14ac:dyDescent="0.25">
      <c r="A79" s="24">
        <v>71</v>
      </c>
      <c r="B79" s="30" t="s">
        <v>116</v>
      </c>
      <c r="C79" s="24">
        <v>331</v>
      </c>
      <c r="D79" s="24">
        <v>5</v>
      </c>
    </row>
  </sheetData>
  <sheetProtection algorithmName="SHA-512" hashValue="QYXf4Frl4RoAKVBQCSY5bUtU9peV0bUq6UpOH5+h8KGOsKPmzJnKDGh/FYzJrRv1QD4bw5q6j2lAq6dCtD7x9Q==" saltValue="SQuHXVGQF5hWpVO5DK8DkQ==" spinCount="100000" sheet="1" selectLockedCells="1" selectUnlockedCells="1"/>
  <sortState xmlns:xlrd2="http://schemas.microsoft.com/office/spreadsheetml/2017/richdata2" ref="C4:H79">
    <sortCondition sortBy="cellColor" ref="D4:D79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2025-06-30T07:57:29Z</dcterms:modified>
</cp:coreProperties>
</file>